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06.002 Dział Infrastruktury (Andrzej Pliszka)\12 Stodzew\03 Dokumentacja projektowa\02. Oczyszczalnia ścieków\06 Przetarg\01 Zapytanie ofertowe\02. Załączniki do Zapytania\"/>
    </mc:Choice>
  </mc:AlternateContent>
  <xr:revisionPtr revIDLastSave="0" documentId="13_ncr:1_{A5206134-2A3E-4918-9D06-DF49633F2FD1}" xr6:coauthVersionLast="47" xr6:coauthVersionMax="47" xr10:uidLastSave="{00000000-0000-0000-0000-000000000000}"/>
  <bookViews>
    <workbookView xWindow="-120" yWindow="-120" windowWidth="29040" windowHeight="15840" xr2:uid="{00000000-000D-0000-FFFF-FFFF00000000}"/>
  </bookViews>
  <sheets>
    <sheet name="1. PODSUMOWANIE" sheetId="1" r:id="rId1"/>
    <sheet name="1.1. Budowlano-konstrukcyjne" sheetId="2" r:id="rId2"/>
    <sheet name="1.2. Instalacje" sheetId="3" r:id="rId3"/>
    <sheet name="1.3. Technologia" sheetId="4" r:id="rId4"/>
  </sheets>
  <definedNames>
    <definedName name="_xlnm.Print_Area" localSheetId="0">'1. PODSUMOWANIE'!$B$2:$D$8</definedName>
    <definedName name="_xlnm.Print_Area" localSheetId="1">'1.1. Budowlano-konstrukcyjne'!$B$2:$K$578</definedName>
    <definedName name="_xlnm.Print_Area" localSheetId="2">'1.2. Instalacje'!$B$2:$K$818</definedName>
    <definedName name="_xlnm.Print_Area" localSheetId="3">'1.3. Technologia'!$B$2:$K$240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92" i="3" l="1"/>
  <c r="K208" i="3"/>
  <c r="K205" i="3"/>
  <c r="K204" i="3"/>
  <c r="K574" i="2"/>
  <c r="K573" i="2"/>
  <c r="K572" i="2"/>
  <c r="K571" i="2"/>
  <c r="K570" i="2"/>
  <c r="K569" i="2"/>
  <c r="K240" i="4"/>
  <c r="K239" i="4"/>
  <c r="K238" i="4"/>
  <c r="K224" i="4"/>
  <c r="K223" i="4"/>
  <c r="K222" i="4"/>
  <c r="K216" i="4"/>
  <c r="K215" i="4"/>
  <c r="K214" i="4"/>
  <c r="K202" i="4"/>
  <c r="K201" i="4"/>
  <c r="K200" i="4"/>
  <c r="K193" i="4"/>
  <c r="K192" i="4"/>
  <c r="K191" i="4"/>
  <c r="K181" i="4"/>
  <c r="K180" i="4"/>
  <c r="K179" i="4"/>
  <c r="K164" i="4"/>
  <c r="K163" i="4"/>
  <c r="K162" i="4"/>
  <c r="K155" i="4"/>
  <c r="K154" i="4"/>
  <c r="K153" i="4"/>
  <c r="K140" i="4"/>
  <c r="K139" i="4"/>
  <c r="K138" i="4"/>
  <c r="K123" i="4"/>
  <c r="K122" i="4"/>
  <c r="K121" i="4"/>
  <c r="K109" i="4"/>
  <c r="K108" i="4"/>
  <c r="K107" i="4"/>
  <c r="K66" i="4"/>
  <c r="K65" i="4"/>
  <c r="K64" i="4"/>
  <c r="K45" i="4"/>
  <c r="K44" i="4"/>
  <c r="K43" i="4"/>
  <c r="K24" i="4"/>
  <c r="K23" i="4"/>
  <c r="K22" i="4"/>
  <c r="K818" i="3"/>
  <c r="K817" i="3"/>
  <c r="K816" i="3"/>
  <c r="K807" i="3"/>
  <c r="K806" i="3"/>
  <c r="K805" i="3"/>
  <c r="K777" i="3"/>
  <c r="K776" i="3"/>
  <c r="K775" i="3"/>
  <c r="K736" i="3"/>
  <c r="K735" i="3"/>
  <c r="K734" i="3"/>
  <c r="K705" i="3"/>
  <c r="K704" i="3"/>
  <c r="K703" i="3"/>
  <c r="K696" i="3"/>
  <c r="K695" i="3"/>
  <c r="K694" i="3"/>
  <c r="K417" i="3"/>
  <c r="K416" i="3"/>
  <c r="K415" i="3"/>
  <c r="K400" i="3"/>
  <c r="K399" i="3"/>
  <c r="K398" i="3"/>
  <c r="K369" i="3"/>
  <c r="K368" i="3"/>
  <c r="K367" i="3"/>
  <c r="K344" i="3"/>
  <c r="K343" i="3"/>
  <c r="K342" i="3"/>
  <c r="K245" i="3"/>
  <c r="K244" i="3"/>
  <c r="K243" i="3"/>
  <c r="K218" i="3"/>
  <c r="K217" i="3"/>
  <c r="K216" i="3"/>
  <c r="K193" i="3"/>
  <c r="K192" i="3"/>
  <c r="K191" i="3"/>
  <c r="K155" i="3"/>
  <c r="K154" i="3"/>
  <c r="K153" i="3"/>
  <c r="K112" i="3"/>
  <c r="K111" i="3"/>
  <c r="K110" i="3"/>
  <c r="K73" i="3"/>
  <c r="K72" i="3"/>
  <c r="K71" i="3"/>
  <c r="K44" i="3"/>
  <c r="K43" i="3"/>
  <c r="K42" i="3"/>
  <c r="K35" i="2"/>
  <c r="K578" i="2"/>
  <c r="K577" i="2"/>
  <c r="K576" i="2"/>
  <c r="K563" i="2"/>
  <c r="K562" i="2"/>
  <c r="K561" i="2"/>
  <c r="K556" i="2"/>
  <c r="K555" i="2"/>
  <c r="K554" i="2"/>
  <c r="K547" i="2"/>
  <c r="K546" i="2"/>
  <c r="K545" i="2"/>
  <c r="K536" i="2"/>
  <c r="K535" i="2"/>
  <c r="K534" i="2"/>
  <c r="K521" i="2"/>
  <c r="K520" i="2"/>
  <c r="K519" i="2"/>
  <c r="K509" i="2"/>
  <c r="K508" i="2"/>
  <c r="K507" i="2"/>
  <c r="K500" i="2"/>
  <c r="K499" i="2"/>
  <c r="K498" i="2"/>
  <c r="K493" i="2"/>
  <c r="K492" i="2"/>
  <c r="K491" i="2"/>
  <c r="K485" i="2"/>
  <c r="K484" i="2"/>
  <c r="K483" i="2"/>
  <c r="K460" i="2"/>
  <c r="K459" i="2"/>
  <c r="K458" i="2"/>
  <c r="K434" i="2"/>
  <c r="K433" i="2"/>
  <c r="K432" i="2"/>
  <c r="K409" i="2"/>
  <c r="K408" i="2"/>
  <c r="K407" i="2"/>
  <c r="K373" i="2"/>
  <c r="K372" i="2"/>
  <c r="K371" i="2"/>
  <c r="K344" i="2"/>
  <c r="K343" i="2"/>
  <c r="K342" i="2"/>
  <c r="K319" i="2"/>
  <c r="K318" i="2"/>
  <c r="K317" i="2"/>
  <c r="K294" i="2"/>
  <c r="K293" i="2"/>
  <c r="K292" i="2"/>
  <c r="K249" i="2"/>
  <c r="K248" i="2"/>
  <c r="K247" i="2"/>
  <c r="K224" i="2"/>
  <c r="K223" i="2"/>
  <c r="K222" i="2"/>
  <c r="K199" i="2"/>
  <c r="K198" i="2"/>
  <c r="K197" i="2"/>
  <c r="K167" i="2"/>
  <c r="K168" i="2"/>
  <c r="K166" i="2"/>
  <c r="K132" i="2"/>
  <c r="K133" i="2"/>
  <c r="K131" i="2"/>
  <c r="K108" i="2"/>
  <c r="K109" i="2"/>
  <c r="K107" i="2"/>
  <c r="K83" i="2"/>
  <c r="K84" i="2"/>
  <c r="K82" i="2"/>
  <c r="K36" i="2"/>
  <c r="K37" i="2"/>
  <c r="K9" i="4"/>
  <c r="K10" i="4"/>
  <c r="K11" i="4"/>
  <c r="K12" i="4"/>
  <c r="K13" i="4"/>
  <c r="K14" i="4"/>
  <c r="K15" i="4"/>
  <c r="K16" i="4"/>
  <c r="K17" i="4"/>
  <c r="K18" i="4"/>
  <c r="K19" i="4"/>
  <c r="K20" i="4"/>
  <c r="K26" i="4"/>
  <c r="K27" i="4"/>
  <c r="K28" i="4"/>
  <c r="K29" i="4"/>
  <c r="K30" i="4"/>
  <c r="K31" i="4"/>
  <c r="K32" i="4"/>
  <c r="K33" i="4"/>
  <c r="K34" i="4"/>
  <c r="K35" i="4"/>
  <c r="K36" i="4"/>
  <c r="K37" i="4"/>
  <c r="K38" i="4"/>
  <c r="K39" i="4"/>
  <c r="K40" i="4"/>
  <c r="K41" i="4"/>
  <c r="K47" i="4"/>
  <c r="K48" i="4"/>
  <c r="K49" i="4"/>
  <c r="K50" i="4"/>
  <c r="K51" i="4"/>
  <c r="K52" i="4"/>
  <c r="K53" i="4"/>
  <c r="K54" i="4"/>
  <c r="K55" i="4"/>
  <c r="K56" i="4"/>
  <c r="K57" i="4"/>
  <c r="K58" i="4"/>
  <c r="K59" i="4"/>
  <c r="K60" i="4"/>
  <c r="K61" i="4"/>
  <c r="K62"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11" i="4"/>
  <c r="K112" i="4"/>
  <c r="K113" i="4"/>
  <c r="K114" i="4"/>
  <c r="K115" i="4"/>
  <c r="K116" i="4"/>
  <c r="K117" i="4"/>
  <c r="K118" i="4"/>
  <c r="K119" i="4"/>
  <c r="K125" i="4"/>
  <c r="K126" i="4"/>
  <c r="K127" i="4"/>
  <c r="K128" i="4"/>
  <c r="K129" i="4"/>
  <c r="K130" i="4"/>
  <c r="K131" i="4"/>
  <c r="K132" i="4"/>
  <c r="K133" i="4"/>
  <c r="K134" i="4"/>
  <c r="K135" i="4"/>
  <c r="K136" i="4"/>
  <c r="K142" i="4"/>
  <c r="K143" i="4"/>
  <c r="K144" i="4"/>
  <c r="K145" i="4"/>
  <c r="K146" i="4"/>
  <c r="K147" i="4"/>
  <c r="K148" i="4"/>
  <c r="K149" i="4"/>
  <c r="K150" i="4"/>
  <c r="K151" i="4"/>
  <c r="K157" i="4"/>
  <c r="K158" i="4"/>
  <c r="K159" i="4"/>
  <c r="K160" i="4"/>
  <c r="K166" i="4"/>
  <c r="K167" i="4"/>
  <c r="K168" i="4"/>
  <c r="K169" i="4"/>
  <c r="K170" i="4"/>
  <c r="K171" i="4"/>
  <c r="K172" i="4"/>
  <c r="K173" i="4"/>
  <c r="K174" i="4"/>
  <c r="K175" i="4"/>
  <c r="K176" i="4"/>
  <c r="K177" i="4"/>
  <c r="K183" i="4"/>
  <c r="K184" i="4"/>
  <c r="K185" i="4"/>
  <c r="K186" i="4"/>
  <c r="K187" i="4"/>
  <c r="K188" i="4"/>
  <c r="K189" i="4"/>
  <c r="K195" i="4"/>
  <c r="K196" i="4"/>
  <c r="K197" i="4"/>
  <c r="K198" i="4"/>
  <c r="K204" i="4"/>
  <c r="K205" i="4"/>
  <c r="K206" i="4"/>
  <c r="K207" i="4"/>
  <c r="K208" i="4"/>
  <c r="K209" i="4"/>
  <c r="K210" i="4"/>
  <c r="K211" i="4"/>
  <c r="K212" i="4"/>
  <c r="K218" i="4"/>
  <c r="K219" i="4"/>
  <c r="K220" i="4"/>
  <c r="K226" i="4"/>
  <c r="K227" i="4"/>
  <c r="K228" i="4"/>
  <c r="K229" i="4"/>
  <c r="K230" i="4"/>
  <c r="K231" i="4"/>
  <c r="K232" i="4"/>
  <c r="K233" i="4"/>
  <c r="K234" i="4"/>
  <c r="K235" i="4"/>
  <c r="K236" i="4"/>
  <c r="K8" i="4"/>
  <c r="K69" i="3"/>
  <c r="K9" i="3"/>
  <c r="K8" i="3" s="1"/>
  <c r="K11" i="3"/>
  <c r="K12" i="3"/>
  <c r="K13" i="3"/>
  <c r="K14" i="3"/>
  <c r="K16" i="3"/>
  <c r="K15" i="3" s="1"/>
  <c r="K18" i="3"/>
  <c r="K17" i="3" s="1"/>
  <c r="K20" i="3"/>
  <c r="K19" i="3" s="1"/>
  <c r="K22" i="3"/>
  <c r="K23" i="3"/>
  <c r="K24" i="3"/>
  <c r="K26" i="3"/>
  <c r="K25" i="3" s="1"/>
  <c r="K28" i="3"/>
  <c r="K30" i="3"/>
  <c r="K29" i="3" s="1"/>
  <c r="K32" i="3"/>
  <c r="K31" i="3" s="1"/>
  <c r="K34" i="3"/>
  <c r="K33" i="3" s="1"/>
  <c r="K35" i="3"/>
  <c r="K36" i="3"/>
  <c r="K37" i="3"/>
  <c r="K38" i="3"/>
  <c r="K39" i="3"/>
  <c r="K40" i="3"/>
  <c r="K47" i="3"/>
  <c r="K46" i="3" s="1"/>
  <c r="K49" i="3"/>
  <c r="K48" i="3" s="1"/>
  <c r="K51" i="3"/>
  <c r="K50" i="3" s="1"/>
  <c r="K53" i="3"/>
  <c r="K52" i="3" s="1"/>
  <c r="K55" i="3"/>
  <c r="K54" i="3" s="1"/>
  <c r="K57" i="3"/>
  <c r="K56" i="3" s="1"/>
  <c r="K60" i="3"/>
  <c r="K59" i="3" s="1"/>
  <c r="K62" i="3"/>
  <c r="K61" i="3" s="1"/>
  <c r="K64" i="3"/>
  <c r="K63" i="3" s="1"/>
  <c r="K66" i="3"/>
  <c r="K65" i="3" s="1"/>
  <c r="K67" i="3"/>
  <c r="K68" i="3"/>
  <c r="K76" i="3"/>
  <c r="K75" i="3" s="1"/>
  <c r="K78" i="3"/>
  <c r="K79" i="3"/>
  <c r="K80" i="3"/>
  <c r="K81" i="3"/>
  <c r="K83" i="3"/>
  <c r="K82" i="3" s="1"/>
  <c r="K85" i="3"/>
  <c r="K84" i="3" s="1"/>
  <c r="K87" i="3"/>
  <c r="K86" i="3" s="1"/>
  <c r="K89" i="3"/>
  <c r="K90" i="3"/>
  <c r="K91" i="3"/>
  <c r="K93" i="3"/>
  <c r="K92" i="3" s="1"/>
  <c r="K95" i="3"/>
  <c r="K97" i="3"/>
  <c r="K96" i="3" s="1"/>
  <c r="K99" i="3"/>
  <c r="K98" i="3" s="1"/>
  <c r="K101" i="3"/>
  <c r="K100" i="3" s="1"/>
  <c r="K103" i="3"/>
  <c r="K102" i="3" s="1"/>
  <c r="K104" i="3"/>
  <c r="K105" i="3"/>
  <c r="K106" i="3"/>
  <c r="K107" i="3"/>
  <c r="K108" i="3"/>
  <c r="K115" i="3"/>
  <c r="K114" i="3" s="1"/>
  <c r="K117" i="3"/>
  <c r="K118" i="3"/>
  <c r="K120" i="3"/>
  <c r="K119" i="3" s="1"/>
  <c r="K122" i="3"/>
  <c r="K121" i="3" s="1"/>
  <c r="K124" i="3"/>
  <c r="K123" i="3" s="1"/>
  <c r="K126" i="3"/>
  <c r="K125" i="3" s="1"/>
  <c r="K128" i="3"/>
  <c r="K127" i="3" s="1"/>
  <c r="K130" i="3"/>
  <c r="K132" i="3"/>
  <c r="K131" i="3" s="1"/>
  <c r="K134" i="3"/>
  <c r="K133" i="3" s="1"/>
  <c r="K136" i="3"/>
  <c r="K135" i="3" s="1"/>
  <c r="K137" i="3"/>
  <c r="K138" i="3"/>
  <c r="K139" i="3"/>
  <c r="K141" i="3"/>
  <c r="K140" i="3" s="1"/>
  <c r="K143" i="3"/>
  <c r="K142" i="3" s="1"/>
  <c r="K145" i="3"/>
  <c r="K144" i="3" s="1"/>
  <c r="K147" i="3"/>
  <c r="K146" i="3" s="1"/>
  <c r="K149" i="3"/>
  <c r="K148" i="3" s="1"/>
  <c r="K150" i="3"/>
  <c r="K151" i="3"/>
  <c r="K158" i="3"/>
  <c r="K157" i="3" s="1"/>
  <c r="K160" i="3"/>
  <c r="K161" i="3"/>
  <c r="K162" i="3"/>
  <c r="K163" i="3"/>
  <c r="K165" i="3"/>
  <c r="K164" i="3" s="1"/>
  <c r="K167" i="3"/>
  <c r="K166" i="3" s="1"/>
  <c r="K169" i="3"/>
  <c r="K168" i="3" s="1"/>
  <c r="K171" i="3"/>
  <c r="K172" i="3"/>
  <c r="K173" i="3"/>
  <c r="K175" i="3"/>
  <c r="K174" i="3" s="1"/>
  <c r="K177" i="3"/>
  <c r="K179" i="3"/>
  <c r="K178" i="3" s="1"/>
  <c r="K181" i="3"/>
  <c r="K180" i="3" s="1"/>
  <c r="K183" i="3"/>
  <c r="K182" i="3" s="1"/>
  <c r="K184" i="3"/>
  <c r="K185" i="3"/>
  <c r="K186" i="3"/>
  <c r="K187" i="3"/>
  <c r="K188" i="3"/>
  <c r="K189" i="3"/>
  <c r="K196" i="3"/>
  <c r="K195" i="3" s="1"/>
  <c r="K198" i="3"/>
  <c r="K197" i="3" s="1"/>
  <c r="K200" i="3"/>
  <c r="K199" i="3" s="1"/>
  <c r="K203" i="3"/>
  <c r="K202" i="3" s="1"/>
  <c r="K206" i="3"/>
  <c r="K207" i="3"/>
  <c r="K209" i="3"/>
  <c r="K210" i="3"/>
  <c r="K211" i="3"/>
  <c r="K212" i="3"/>
  <c r="K213" i="3"/>
  <c r="K214" i="3"/>
  <c r="K221" i="3"/>
  <c r="K220" i="3" s="1"/>
  <c r="K223" i="3"/>
  <c r="K222" i="3" s="1"/>
  <c r="K225" i="3"/>
  <c r="K224" i="3" s="1"/>
  <c r="K228" i="3"/>
  <c r="K227" i="3" s="1"/>
  <c r="K229" i="3"/>
  <c r="K230" i="3"/>
  <c r="K231" i="3"/>
  <c r="K232" i="3"/>
  <c r="K233" i="3"/>
  <c r="K234" i="3"/>
  <c r="K235" i="3"/>
  <c r="K236" i="3"/>
  <c r="K237" i="3"/>
  <c r="K238" i="3"/>
  <c r="K239" i="3"/>
  <c r="K240" i="3"/>
  <c r="K241"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7" i="3"/>
  <c r="K348" i="3"/>
  <c r="K350" i="3"/>
  <c r="K349" i="3" s="1"/>
  <c r="K352" i="3"/>
  <c r="K351" i="3" s="1"/>
  <c r="K354" i="3"/>
  <c r="K353" i="3" s="1"/>
  <c r="K356" i="3"/>
  <c r="K355" i="3" s="1"/>
  <c r="K358" i="3"/>
  <c r="K359" i="3"/>
  <c r="K361" i="3"/>
  <c r="K360" i="3" s="1"/>
  <c r="K363" i="3"/>
  <c r="K362" i="3" s="1"/>
  <c r="K364" i="3"/>
  <c r="K365" i="3"/>
  <c r="K372" i="3"/>
  <c r="K371" i="3" s="1"/>
  <c r="K374" i="3"/>
  <c r="K373" i="3" s="1"/>
  <c r="K376" i="3"/>
  <c r="K375" i="3" s="1"/>
  <c r="K378" i="3"/>
  <c r="K377" i="3" s="1"/>
  <c r="K380" i="3"/>
  <c r="K379" i="3" s="1"/>
  <c r="K381" i="3"/>
  <c r="K382" i="3"/>
  <c r="K384" i="3"/>
  <c r="K383" i="3" s="1"/>
  <c r="K386" i="3"/>
  <c r="K385" i="3" s="1"/>
  <c r="K388" i="3"/>
  <c r="K387" i="3" s="1"/>
  <c r="K390" i="3"/>
  <c r="K389" i="3" s="1"/>
  <c r="K392" i="3"/>
  <c r="K391" i="3" s="1"/>
  <c r="K394" i="3"/>
  <c r="K393" i="3" s="1"/>
  <c r="K395" i="3"/>
  <c r="K396" i="3"/>
  <c r="K403" i="3"/>
  <c r="K402" i="3" s="1"/>
  <c r="K405" i="3"/>
  <c r="K404" i="3" s="1"/>
  <c r="K406" i="3"/>
  <c r="K408" i="3"/>
  <c r="K409" i="3"/>
  <c r="K410" i="3"/>
  <c r="K411" i="3"/>
  <c r="K412" i="3"/>
  <c r="K413" i="3"/>
  <c r="K421" i="3"/>
  <c r="K420" i="3" s="1"/>
  <c r="K423" i="3"/>
  <c r="K422" i="3" s="1"/>
  <c r="K425" i="3"/>
  <c r="K424" i="3" s="1"/>
  <c r="K427" i="3"/>
  <c r="K426" i="3" s="1"/>
  <c r="K429" i="3"/>
  <c r="K428" i="3" s="1"/>
  <c r="K431" i="3"/>
  <c r="K430" i="3" s="1"/>
  <c r="K433" i="3"/>
  <c r="K434" i="3"/>
  <c r="K436" i="3"/>
  <c r="K435" i="3" s="1"/>
  <c r="K438" i="3"/>
  <c r="K437" i="3" s="1"/>
  <c r="K440" i="3"/>
  <c r="K441" i="3"/>
  <c r="K442" i="3"/>
  <c r="K444" i="3"/>
  <c r="K445" i="3"/>
  <c r="K447" i="3"/>
  <c r="K448" i="3"/>
  <c r="K449" i="3"/>
  <c r="K450" i="3"/>
  <c r="K452" i="3"/>
  <c r="K451" i="3" s="1"/>
  <c r="K454" i="3"/>
  <c r="K453" i="3" s="1"/>
  <c r="K456" i="3"/>
  <c r="K457" i="3"/>
  <c r="K458" i="3"/>
  <c r="K459" i="3"/>
  <c r="K460" i="3"/>
  <c r="K461" i="3"/>
  <c r="K462" i="3"/>
  <c r="K464" i="3"/>
  <c r="K465" i="3"/>
  <c r="K467" i="3"/>
  <c r="K468" i="3"/>
  <c r="K470" i="3"/>
  <c r="K471" i="3"/>
  <c r="K472" i="3"/>
  <c r="K474" i="3"/>
  <c r="K475" i="3"/>
  <c r="K477" i="3"/>
  <c r="K476" i="3" s="1"/>
  <c r="K479" i="3"/>
  <c r="K478" i="3" s="1"/>
  <c r="K481" i="3"/>
  <c r="K482" i="3"/>
  <c r="K483" i="3"/>
  <c r="K484" i="3"/>
  <c r="K485" i="3"/>
  <c r="K487" i="3"/>
  <c r="K488" i="3"/>
  <c r="K489" i="3"/>
  <c r="K490" i="3"/>
  <c r="K491" i="3"/>
  <c r="K492" i="3"/>
  <c r="K493" i="3"/>
  <c r="K494" i="3"/>
  <c r="K495" i="3"/>
  <c r="K496" i="3"/>
  <c r="K497" i="3"/>
  <c r="K498" i="3"/>
  <c r="K499" i="3"/>
  <c r="K500" i="3"/>
  <c r="K501" i="3"/>
  <c r="K502" i="3"/>
  <c r="K504" i="3"/>
  <c r="K505" i="3"/>
  <c r="K506" i="3"/>
  <c r="K507" i="3"/>
  <c r="K508" i="3"/>
  <c r="K509" i="3"/>
  <c r="K510" i="3"/>
  <c r="K511" i="3"/>
  <c r="K512" i="3"/>
  <c r="K513" i="3"/>
  <c r="K514" i="3"/>
  <c r="K515" i="3"/>
  <c r="K516" i="3"/>
  <c r="K517" i="3"/>
  <c r="K518" i="3"/>
  <c r="K520" i="3"/>
  <c r="K521" i="3"/>
  <c r="K522" i="3"/>
  <c r="K523" i="3"/>
  <c r="K524" i="3"/>
  <c r="K526" i="3"/>
  <c r="K527" i="3"/>
  <c r="K528" i="3"/>
  <c r="K530" i="3"/>
  <c r="K531" i="3"/>
  <c r="K532" i="3"/>
  <c r="K533" i="3"/>
  <c r="K534" i="3"/>
  <c r="K535" i="3"/>
  <c r="K536" i="3"/>
  <c r="K537" i="3"/>
  <c r="K538" i="3"/>
  <c r="K540" i="3"/>
  <c r="K541" i="3"/>
  <c r="K542" i="3"/>
  <c r="K543" i="3"/>
  <c r="K544" i="3"/>
  <c r="K545" i="3"/>
  <c r="K546" i="3"/>
  <c r="K547" i="3"/>
  <c r="K548" i="3"/>
  <c r="K549" i="3"/>
  <c r="K550" i="3"/>
  <c r="K552" i="3"/>
  <c r="K553" i="3"/>
  <c r="K554" i="3"/>
  <c r="K556" i="3"/>
  <c r="K555" i="3" s="1"/>
  <c r="K558" i="3"/>
  <c r="K557" i="3" s="1"/>
  <c r="K560" i="3"/>
  <c r="K559" i="3" s="1"/>
  <c r="K562" i="3"/>
  <c r="K563" i="3"/>
  <c r="K564" i="3"/>
  <c r="K565" i="3"/>
  <c r="K566" i="3"/>
  <c r="K567" i="3"/>
  <c r="K568" i="3"/>
  <c r="K569" i="3"/>
  <c r="K570" i="3"/>
  <c r="K571" i="3"/>
  <c r="K572" i="3"/>
  <c r="K573" i="3"/>
  <c r="K574" i="3"/>
  <c r="K575" i="3"/>
  <c r="K576" i="3"/>
  <c r="K577" i="3"/>
  <c r="K578" i="3"/>
  <c r="K579" i="3"/>
  <c r="K580" i="3"/>
  <c r="K581" i="3"/>
  <c r="K582" i="3"/>
  <c r="K583" i="3"/>
  <c r="K584" i="3"/>
  <c r="K585" i="3"/>
  <c r="K586" i="3"/>
  <c r="K587" i="3"/>
  <c r="K588" i="3"/>
  <c r="K590" i="3"/>
  <c r="K591" i="3"/>
  <c r="K593" i="3"/>
  <c r="K594" i="3"/>
  <c r="K595" i="3"/>
  <c r="K596" i="3"/>
  <c r="K598" i="3"/>
  <c r="K599" i="3"/>
  <c r="K601" i="3"/>
  <c r="K602" i="3"/>
  <c r="K603" i="3"/>
  <c r="K604" i="3"/>
  <c r="K606" i="3"/>
  <c r="K607" i="3"/>
  <c r="K609" i="3"/>
  <c r="K610" i="3"/>
  <c r="K611" i="3"/>
  <c r="K612" i="3"/>
  <c r="K613" i="3"/>
  <c r="K614" i="3"/>
  <c r="K615" i="3"/>
  <c r="K616" i="3"/>
  <c r="K617" i="3"/>
  <c r="K619" i="3"/>
  <c r="K620" i="3"/>
  <c r="K621" i="3"/>
  <c r="K622" i="3"/>
  <c r="K623" i="3"/>
  <c r="K624" i="3"/>
  <c r="K626" i="3"/>
  <c r="K627" i="3"/>
  <c r="K628" i="3"/>
  <c r="K629" i="3"/>
  <c r="K630" i="3"/>
  <c r="K631" i="3"/>
  <c r="K632" i="3"/>
  <c r="K633" i="3"/>
  <c r="K634" i="3"/>
  <c r="K636" i="3"/>
  <c r="K635" i="3" s="1"/>
  <c r="K638" i="3"/>
  <c r="K639" i="3"/>
  <c r="K640" i="3"/>
  <c r="K641" i="3"/>
  <c r="K642" i="3"/>
  <c r="K643" i="3"/>
  <c r="K644" i="3"/>
  <c r="K645" i="3"/>
  <c r="K646" i="3"/>
  <c r="K648" i="3"/>
  <c r="K649" i="3"/>
  <c r="K650" i="3"/>
  <c r="K651" i="3"/>
  <c r="K652" i="3"/>
  <c r="K653" i="3"/>
  <c r="K654" i="3"/>
  <c r="K655" i="3"/>
  <c r="K656" i="3"/>
  <c r="K657" i="3"/>
  <c r="K658" i="3"/>
  <c r="K659" i="3"/>
  <c r="K660" i="3"/>
  <c r="K661" i="3"/>
  <c r="K662" i="3"/>
  <c r="K663" i="3"/>
  <c r="K664" i="3"/>
  <c r="K665" i="3"/>
  <c r="K666" i="3"/>
  <c r="K667" i="3"/>
  <c r="K668" i="3"/>
  <c r="K669" i="3"/>
  <c r="K670" i="3"/>
  <c r="K672" i="3"/>
  <c r="K671" i="3" s="1"/>
  <c r="K674" i="3"/>
  <c r="K675" i="3"/>
  <c r="K676" i="3"/>
  <c r="K678" i="3"/>
  <c r="K677" i="3" s="1"/>
  <c r="K680" i="3"/>
  <c r="K679" i="3" s="1"/>
  <c r="K682" i="3"/>
  <c r="K681" i="3" s="1"/>
  <c r="K684" i="3"/>
  <c r="K685" i="3"/>
  <c r="K686" i="3"/>
  <c r="K688" i="3"/>
  <c r="K687" i="3" s="1"/>
  <c r="K689" i="3"/>
  <c r="K691" i="3"/>
  <c r="K690" i="3" s="1"/>
  <c r="K699" i="3"/>
  <c r="K698" i="3" s="1"/>
  <c r="K701" i="3"/>
  <c r="K700" i="3" s="1"/>
  <c r="K708" i="3"/>
  <c r="K707" i="3" s="1"/>
  <c r="K710" i="3"/>
  <c r="K709" i="3" s="1"/>
  <c r="K712" i="3"/>
  <c r="K711" i="3" s="1"/>
  <c r="K714" i="3"/>
  <c r="K713" i="3" s="1"/>
  <c r="K716" i="3"/>
  <c r="K715" i="3" s="1"/>
  <c r="K718" i="3"/>
  <c r="K717" i="3" s="1"/>
  <c r="K720" i="3"/>
  <c r="K719" i="3" s="1"/>
  <c r="K722" i="3"/>
  <c r="K721" i="3" s="1"/>
  <c r="K724" i="3"/>
  <c r="K723" i="3" s="1"/>
  <c r="K726" i="3"/>
  <c r="K725" i="3" s="1"/>
  <c r="K728" i="3"/>
  <c r="K727" i="3" s="1"/>
  <c r="K730" i="3"/>
  <c r="K729" i="3" s="1"/>
  <c r="K732" i="3"/>
  <c r="K731" i="3" s="1"/>
  <c r="K739" i="3"/>
  <c r="K738" i="3" s="1"/>
  <c r="K741" i="3"/>
  <c r="K740" i="3" s="1"/>
  <c r="K743" i="3"/>
  <c r="K742" i="3" s="1"/>
  <c r="K745" i="3"/>
  <c r="K744" i="3" s="1"/>
  <c r="K747" i="3"/>
  <c r="K746" i="3" s="1"/>
  <c r="K749" i="3"/>
  <c r="K748" i="3" s="1"/>
  <c r="K751" i="3"/>
  <c r="K750" i="3" s="1"/>
  <c r="K753" i="3"/>
  <c r="K752" i="3" s="1"/>
  <c r="K755" i="3"/>
  <c r="K754" i="3" s="1"/>
  <c r="K757" i="3"/>
  <c r="K756" i="3" s="1"/>
  <c r="K759" i="3"/>
  <c r="K758" i="3" s="1"/>
  <c r="K761" i="3"/>
  <c r="K760" i="3" s="1"/>
  <c r="K763" i="3"/>
  <c r="K762" i="3" s="1"/>
  <c r="K765" i="3"/>
  <c r="K764" i="3" s="1"/>
  <c r="K767" i="3"/>
  <c r="K766" i="3" s="1"/>
  <c r="K769" i="3"/>
  <c r="K768" i="3" s="1"/>
  <c r="K771" i="3"/>
  <c r="K770" i="3" s="1"/>
  <c r="K773" i="3"/>
  <c r="K772" i="3" s="1"/>
  <c r="K780" i="3"/>
  <c r="K779" i="3" s="1"/>
  <c r="K782" i="3"/>
  <c r="K781" i="3" s="1"/>
  <c r="K784" i="3"/>
  <c r="K783" i="3" s="1"/>
  <c r="K786" i="3"/>
  <c r="K785" i="3" s="1"/>
  <c r="K788" i="3"/>
  <c r="K787" i="3" s="1"/>
  <c r="K790" i="3"/>
  <c r="K791" i="3"/>
  <c r="K793" i="3"/>
  <c r="K792" i="3" s="1"/>
  <c r="K795" i="3"/>
  <c r="K794" i="3" s="1"/>
  <c r="K797" i="3"/>
  <c r="K798" i="3"/>
  <c r="K800" i="3"/>
  <c r="K799" i="3" s="1"/>
  <c r="K802" i="3"/>
  <c r="K803" i="3"/>
  <c r="K810" i="3"/>
  <c r="K809" i="3" s="1"/>
  <c r="K812" i="3"/>
  <c r="K811" i="3" s="1"/>
  <c r="K814" i="3"/>
  <c r="K813" i="3" s="1"/>
  <c r="K9" i="2"/>
  <c r="K10" i="2"/>
  <c r="K11" i="2"/>
  <c r="K12" i="2"/>
  <c r="K14" i="2"/>
  <c r="K15" i="2"/>
  <c r="K16" i="2"/>
  <c r="K17" i="2"/>
  <c r="K19" i="2"/>
  <c r="K18" i="2" s="1"/>
  <c r="K21" i="2"/>
  <c r="K22" i="2"/>
  <c r="K23" i="2"/>
  <c r="K25" i="2"/>
  <c r="K24" i="2" s="1"/>
  <c r="K27" i="2"/>
  <c r="K26" i="2" s="1"/>
  <c r="K29" i="2"/>
  <c r="K28" i="2" s="1"/>
  <c r="K31" i="2"/>
  <c r="K30" i="2" s="1"/>
  <c r="K33" i="2"/>
  <c r="K32" i="2" s="1"/>
  <c r="K40" i="2"/>
  <c r="K41" i="2"/>
  <c r="K42" i="2"/>
  <c r="K43" i="2"/>
  <c r="K44" i="2"/>
  <c r="K46" i="2"/>
  <c r="K47" i="2"/>
  <c r="K48" i="2"/>
  <c r="K49" i="2"/>
  <c r="K50" i="2"/>
  <c r="K52" i="2"/>
  <c r="K53" i="2"/>
  <c r="K54" i="2"/>
  <c r="K55" i="2"/>
  <c r="K56" i="2"/>
  <c r="K58" i="2"/>
  <c r="K59" i="2"/>
  <c r="K60" i="2"/>
  <c r="K61" i="2"/>
  <c r="K62" i="2"/>
  <c r="K64" i="2"/>
  <c r="K65" i="2"/>
  <c r="K66" i="2"/>
  <c r="K68" i="2"/>
  <c r="K67" i="2" s="1"/>
  <c r="K70" i="2"/>
  <c r="K71" i="2"/>
  <c r="K73" i="2"/>
  <c r="K72" i="2" s="1"/>
  <c r="K75" i="2"/>
  <c r="K76" i="2"/>
  <c r="K78" i="2"/>
  <c r="K77" i="2" s="1"/>
  <c r="K80" i="2"/>
  <c r="K79" i="2" s="1"/>
  <c r="K87" i="2"/>
  <c r="K88" i="2"/>
  <c r="K90" i="2"/>
  <c r="K89" i="2" s="1"/>
  <c r="K92" i="2"/>
  <c r="K91" i="2" s="1"/>
  <c r="K94" i="2"/>
  <c r="K95" i="2"/>
  <c r="K97" i="2"/>
  <c r="K98" i="2"/>
  <c r="K100" i="2"/>
  <c r="K101" i="2"/>
  <c r="K103" i="2"/>
  <c r="K102" i="2" s="1"/>
  <c r="K105" i="2"/>
  <c r="K104" i="2" s="1"/>
  <c r="K112" i="2"/>
  <c r="K113" i="2"/>
  <c r="K115" i="2"/>
  <c r="K114" i="2" s="1"/>
  <c r="K117" i="2"/>
  <c r="K116" i="2" s="1"/>
  <c r="K119" i="2"/>
  <c r="K118" i="2" s="1"/>
  <c r="K121" i="2"/>
  <c r="K122" i="2"/>
  <c r="K124" i="2"/>
  <c r="K125" i="2"/>
  <c r="K127" i="2"/>
  <c r="K126" i="2" s="1"/>
  <c r="K129" i="2"/>
  <c r="K128" i="2" s="1"/>
  <c r="K136" i="2"/>
  <c r="K137" i="2"/>
  <c r="K138" i="2"/>
  <c r="K139" i="2"/>
  <c r="K141" i="2"/>
  <c r="K140" i="2" s="1"/>
  <c r="K143" i="2"/>
  <c r="K142" i="2" s="1"/>
  <c r="K145" i="2"/>
  <c r="K146" i="2"/>
  <c r="K147" i="2"/>
  <c r="K148" i="2"/>
  <c r="K150" i="2"/>
  <c r="K151" i="2"/>
  <c r="K152" i="2"/>
  <c r="K154" i="2"/>
  <c r="K155" i="2"/>
  <c r="K156" i="2"/>
  <c r="K158" i="2"/>
  <c r="K157" i="2" s="1"/>
  <c r="K160" i="2"/>
  <c r="K161" i="2"/>
  <c r="K163" i="2"/>
  <c r="K164" i="2"/>
  <c r="K171" i="2"/>
  <c r="K172" i="2"/>
  <c r="K174" i="2"/>
  <c r="K173" i="2" s="1"/>
  <c r="K176" i="2"/>
  <c r="K175" i="2" s="1"/>
  <c r="K178" i="2"/>
  <c r="K179" i="2"/>
  <c r="K181" i="2"/>
  <c r="K182" i="2"/>
  <c r="K183" i="2"/>
  <c r="K185" i="2"/>
  <c r="K186" i="2"/>
  <c r="K188" i="2"/>
  <c r="K187" i="2" s="1"/>
  <c r="K190" i="2"/>
  <c r="K189" i="2" s="1"/>
  <c r="K192" i="2"/>
  <c r="K193" i="2"/>
  <c r="K195" i="2"/>
  <c r="K194" i="2" s="1"/>
  <c r="K202" i="2"/>
  <c r="K203" i="2"/>
  <c r="K205" i="2"/>
  <c r="K204" i="2" s="1"/>
  <c r="K207" i="2"/>
  <c r="K206" i="2" s="1"/>
  <c r="K209" i="2"/>
  <c r="K210" i="2"/>
  <c r="K212" i="2"/>
  <c r="K213" i="2"/>
  <c r="K215" i="2"/>
  <c r="K216" i="2"/>
  <c r="K218" i="2"/>
  <c r="K217" i="2" s="1"/>
  <c r="K220" i="2"/>
  <c r="K219" i="2" s="1"/>
  <c r="K227" i="2"/>
  <c r="K228" i="2"/>
  <c r="K230" i="2"/>
  <c r="K229" i="2" s="1"/>
  <c r="K232" i="2"/>
  <c r="K231" i="2" s="1"/>
  <c r="K234" i="2"/>
  <c r="K235" i="2"/>
  <c r="K237" i="2"/>
  <c r="K238" i="2"/>
  <c r="K240" i="2"/>
  <c r="K241" i="2"/>
  <c r="K243" i="2"/>
  <c r="K242" i="2" s="1"/>
  <c r="K245" i="2"/>
  <c r="K244" i="2" s="1"/>
  <c r="K252" i="2"/>
  <c r="K253" i="2"/>
  <c r="K254" i="2"/>
  <c r="K255" i="2"/>
  <c r="K256" i="2"/>
  <c r="K258" i="2"/>
  <c r="K257" i="2" s="1"/>
  <c r="K260" i="2"/>
  <c r="K259" i="2" s="1"/>
  <c r="K262" i="2"/>
  <c r="K263" i="2"/>
  <c r="K264" i="2"/>
  <c r="K265" i="2"/>
  <c r="K266" i="2"/>
  <c r="K268" i="2"/>
  <c r="K269" i="2"/>
  <c r="K270" i="2"/>
  <c r="K272" i="2"/>
  <c r="K271" i="2" s="1"/>
  <c r="K274" i="2"/>
  <c r="K275" i="2"/>
  <c r="K276" i="2"/>
  <c r="K278" i="2"/>
  <c r="K277" i="2" s="1"/>
  <c r="K280" i="2"/>
  <c r="K281" i="2"/>
  <c r="K282" i="2"/>
  <c r="K284" i="2"/>
  <c r="K283" i="2" s="1"/>
  <c r="K286" i="2"/>
  <c r="K285" i="2" s="1"/>
  <c r="K288" i="2"/>
  <c r="K287" i="2" s="1"/>
  <c r="K290" i="2"/>
  <c r="K289" i="2" s="1"/>
  <c r="K297" i="2"/>
  <c r="K298" i="2"/>
  <c r="K300" i="2"/>
  <c r="K299" i="2" s="1"/>
  <c r="K302" i="2"/>
  <c r="K301" i="2" s="1"/>
  <c r="K304" i="2"/>
  <c r="K305" i="2"/>
  <c r="K307" i="2"/>
  <c r="K306" i="2" s="1"/>
  <c r="K309" i="2"/>
  <c r="K308" i="2" s="1"/>
  <c r="K311" i="2"/>
  <c r="K310" i="2" s="1"/>
  <c r="K313" i="2"/>
  <c r="K312" i="2" s="1"/>
  <c r="K315" i="2"/>
  <c r="K314" i="2" s="1"/>
  <c r="K322" i="2"/>
  <c r="K323" i="2"/>
  <c r="K325" i="2"/>
  <c r="K324" i="2" s="1"/>
  <c r="K327" i="2"/>
  <c r="K326" i="2" s="1"/>
  <c r="K329" i="2"/>
  <c r="K330" i="2"/>
  <c r="K332" i="2"/>
  <c r="K333" i="2"/>
  <c r="K335" i="2"/>
  <c r="K336" i="2"/>
  <c r="K338" i="2"/>
  <c r="K337" i="2" s="1"/>
  <c r="K340" i="2"/>
  <c r="K339" i="2" s="1"/>
  <c r="K347" i="2"/>
  <c r="K346" i="2" s="1"/>
  <c r="K349" i="2"/>
  <c r="K348" i="2" s="1"/>
  <c r="K351" i="2"/>
  <c r="K350" i="2" s="1"/>
  <c r="K353" i="2"/>
  <c r="K352" i="2" s="1"/>
  <c r="K355" i="2"/>
  <c r="K356" i="2"/>
  <c r="K358" i="2"/>
  <c r="K359" i="2"/>
  <c r="K361" i="2"/>
  <c r="K362" i="2"/>
  <c r="K364" i="2"/>
  <c r="K365" i="2"/>
  <c r="K367" i="2"/>
  <c r="K368" i="2"/>
  <c r="K369" i="2"/>
  <c r="K376" i="2"/>
  <c r="K377" i="2"/>
  <c r="K379" i="2"/>
  <c r="K380" i="2"/>
  <c r="K382" i="2"/>
  <c r="K381" i="2" s="1"/>
  <c r="K384" i="2"/>
  <c r="K383" i="2" s="1"/>
  <c r="K386" i="2"/>
  <c r="K387" i="2"/>
  <c r="K388" i="2"/>
  <c r="K389" i="2"/>
  <c r="K391" i="2"/>
  <c r="K392" i="2"/>
  <c r="K393" i="2"/>
  <c r="K394" i="2"/>
  <c r="K396" i="2"/>
  <c r="K397" i="2"/>
  <c r="K398" i="2"/>
  <c r="K399" i="2"/>
  <c r="K401" i="2"/>
  <c r="K400" i="2" s="1"/>
  <c r="K404" i="2"/>
  <c r="K405" i="2"/>
  <c r="K412" i="2"/>
  <c r="K413" i="2"/>
  <c r="K414" i="2"/>
  <c r="K415" i="2"/>
  <c r="K416" i="2"/>
  <c r="K417" i="2"/>
  <c r="K418" i="2"/>
  <c r="K420" i="2"/>
  <c r="K421" i="2"/>
  <c r="K423" i="2"/>
  <c r="K424" i="2"/>
  <c r="K425" i="2"/>
  <c r="K427" i="2"/>
  <c r="K426" i="2" s="1"/>
  <c r="K429" i="2"/>
  <c r="K428" i="2" s="1"/>
  <c r="K430" i="2"/>
  <c r="K438" i="2"/>
  <c r="K436" i="2" s="1"/>
  <c r="K440" i="2"/>
  <c r="K439" i="2" s="1"/>
  <c r="K442" i="2"/>
  <c r="K441" i="2" s="1"/>
  <c r="K444" i="2"/>
  <c r="K443" i="2" s="1"/>
  <c r="K446" i="2"/>
  <c r="K445" i="2" s="1"/>
  <c r="K448" i="2"/>
  <c r="K447" i="2" s="1"/>
  <c r="K451" i="2"/>
  <c r="K449" i="2" s="1"/>
  <c r="K454" i="2"/>
  <c r="K452" i="2" s="1"/>
  <c r="K456" i="2"/>
  <c r="K455" i="2" s="1"/>
  <c r="K463" i="2"/>
  <c r="K464" i="2"/>
  <c r="K466" i="2"/>
  <c r="K465" i="2" s="1"/>
  <c r="K468" i="2"/>
  <c r="K467" i="2" s="1"/>
  <c r="K470" i="2"/>
  <c r="K471" i="2"/>
  <c r="K473" i="2"/>
  <c r="K474" i="2"/>
  <c r="K476" i="2"/>
  <c r="K477" i="2"/>
  <c r="K479" i="2"/>
  <c r="K478" i="2" s="1"/>
  <c r="K481" i="2"/>
  <c r="K480" i="2" s="1"/>
  <c r="K488" i="2"/>
  <c r="K489" i="2"/>
  <c r="K495" i="2"/>
  <c r="K496" i="2"/>
  <c r="K502" i="2"/>
  <c r="K503" i="2"/>
  <c r="K505" i="2"/>
  <c r="K504" i="2" s="1"/>
  <c r="K512" i="2"/>
  <c r="K514" i="2"/>
  <c r="K515" i="2"/>
  <c r="K517" i="2"/>
  <c r="K516" i="2" s="1"/>
  <c r="K524" i="2"/>
  <c r="K523" i="2" s="1"/>
  <c r="K526" i="2"/>
  <c r="K525" i="2" s="1"/>
  <c r="K528" i="2"/>
  <c r="K527" i="2" s="1"/>
  <c r="K530" i="2"/>
  <c r="K529" i="2" s="1"/>
  <c r="K532" i="2"/>
  <c r="K531" i="2" s="1"/>
  <c r="K539" i="2"/>
  <c r="K538" i="2" s="1"/>
  <c r="K541" i="2"/>
  <c r="K540" i="2" s="1"/>
  <c r="K543" i="2"/>
  <c r="K542" i="2" s="1"/>
  <c r="K550" i="2"/>
  <c r="K549" i="2" s="1"/>
  <c r="K552" i="2"/>
  <c r="K551" i="2" s="1"/>
  <c r="K559" i="2"/>
  <c r="K558" i="2" s="1"/>
  <c r="K566" i="2"/>
  <c r="K567" i="2"/>
  <c r="K568" i="2"/>
  <c r="K137" i="4" l="1"/>
  <c r="K124" i="4" s="1"/>
  <c r="K486" i="3"/>
  <c r="K237" i="4"/>
  <c r="K225" i="4" s="1"/>
  <c r="K221" i="4"/>
  <c r="K217" i="4" s="1"/>
  <c r="K213" i="4"/>
  <c r="K203" i="4" s="1"/>
  <c r="K199" i="4"/>
  <c r="K194" i="4" s="1"/>
  <c r="K190" i="4"/>
  <c r="K182" i="4" s="1"/>
  <c r="K178" i="4"/>
  <c r="K165" i="4" s="1"/>
  <c r="K161" i="4"/>
  <c r="K156" i="4" s="1"/>
  <c r="K152" i="4"/>
  <c r="K141" i="4" s="1"/>
  <c r="K120" i="4"/>
  <c r="K110" i="4" s="1"/>
  <c r="K561" i="3"/>
  <c r="K774" i="3"/>
  <c r="K737" i="3" s="1"/>
  <c r="K693" i="3"/>
  <c r="K457" i="2"/>
  <c r="K435" i="2" s="1"/>
  <c r="K733" i="3"/>
  <c r="K706" i="3" s="1"/>
  <c r="K702" i="3"/>
  <c r="K697" i="3" s="1"/>
  <c r="K815" i="3"/>
  <c r="K808" i="3" s="1"/>
  <c r="K804" i="3"/>
  <c r="K575" i="2"/>
  <c r="K565" i="2" s="1"/>
  <c r="K564" i="2" s="1"/>
  <c r="K560" i="2"/>
  <c r="K557" i="2" s="1"/>
  <c r="K21" i="4"/>
  <c r="K7" i="4" s="1"/>
  <c r="K106" i="4"/>
  <c r="K67" i="4" s="1"/>
  <c r="K63" i="4"/>
  <c r="K46" i="4" s="1"/>
  <c r="K42" i="4"/>
  <c r="K25" i="4" s="1"/>
  <c r="K152" i="3"/>
  <c r="K341" i="3"/>
  <c r="K246" i="3" s="1"/>
  <c r="K414" i="3"/>
  <c r="K109" i="3"/>
  <c r="K242" i="3"/>
  <c r="K219" i="3" s="1"/>
  <c r="K215" i="3"/>
  <c r="K194" i="3" s="1"/>
  <c r="K397" i="3"/>
  <c r="K370" i="3" s="1"/>
  <c r="K190" i="3"/>
  <c r="K366" i="3"/>
  <c r="K70" i="3"/>
  <c r="K45" i="3" s="1"/>
  <c r="K41" i="3"/>
  <c r="K801" i="3"/>
  <c r="K443" i="3"/>
  <c r="K553" i="2"/>
  <c r="K548" i="2" s="1"/>
  <c r="K544" i="2"/>
  <c r="K537" i="2" s="1"/>
  <c r="K533" i="2"/>
  <c r="K522" i="2" s="1"/>
  <c r="K518" i="2"/>
  <c r="K506" i="2"/>
  <c r="K501" i="2" s="1"/>
  <c r="K497" i="2"/>
  <c r="K494" i="2" s="1"/>
  <c r="K490" i="2"/>
  <c r="K487" i="2" s="1"/>
  <c r="K482" i="2"/>
  <c r="K431" i="2"/>
  <c r="K406" i="2"/>
  <c r="K370" i="2"/>
  <c r="K341" i="2"/>
  <c r="K316" i="2"/>
  <c r="K291" i="2"/>
  <c r="K246" i="2"/>
  <c r="K165" i="2"/>
  <c r="K221" i="2"/>
  <c r="K130" i="2"/>
  <c r="K196" i="2"/>
  <c r="K106" i="2"/>
  <c r="K81" i="2"/>
  <c r="K34" i="2"/>
  <c r="K120" i="2"/>
  <c r="K239" i="2"/>
  <c r="K346" i="3"/>
  <c r="K473" i="3"/>
  <c r="K462" i="2"/>
  <c r="K422" i="2"/>
  <c r="K395" i="2"/>
  <c r="K390" i="2"/>
  <c r="K385" i="2"/>
  <c r="K303" i="2"/>
  <c r="K296" i="2"/>
  <c r="K295" i="2" s="1"/>
  <c r="K123" i="2"/>
  <c r="K796" i="3"/>
  <c r="K789" i="3"/>
  <c r="K597" i="3"/>
  <c r="K466" i="3"/>
  <c r="K432" i="3"/>
  <c r="K407" i="3"/>
  <c r="K357" i="3"/>
  <c r="K214" i="2"/>
  <c r="K111" i="2"/>
  <c r="K110" i="2" s="1"/>
  <c r="K69" i="2"/>
  <c r="K605" i="3"/>
  <c r="K600" i="3"/>
  <c r="K589" i="3"/>
  <c r="K463" i="3"/>
  <c r="K116" i="3"/>
  <c r="K177" i="2"/>
  <c r="K86" i="2"/>
  <c r="K618" i="3"/>
  <c r="K551" i="3"/>
  <c r="K519" i="3"/>
  <c r="K446" i="3"/>
  <c r="K328" i="2"/>
  <c r="K261" i="2"/>
  <c r="K236" i="2"/>
  <c r="K211" i="2"/>
  <c r="K162" i="2"/>
  <c r="K149" i="2"/>
  <c r="K144" i="2"/>
  <c r="K135" i="2"/>
  <c r="K96" i="2"/>
  <c r="K57" i="2"/>
  <c r="K51" i="2"/>
  <c r="K20" i="2"/>
  <c r="K8" i="2"/>
  <c r="K683" i="3"/>
  <c r="K673" i="3"/>
  <c r="K608" i="3"/>
  <c r="K592" i="3"/>
  <c r="K525" i="3"/>
  <c r="K480" i="3"/>
  <c r="K469" i="3"/>
  <c r="K439" i="3"/>
  <c r="K637" i="3"/>
  <c r="K625" i="3"/>
  <c r="K529" i="3"/>
  <c r="K455" i="3"/>
  <c r="K647" i="3"/>
  <c r="K539" i="3"/>
  <c r="K503" i="3"/>
  <c r="K77" i="3"/>
  <c r="K170" i="3"/>
  <c r="K88" i="3"/>
  <c r="K21" i="3"/>
  <c r="K10" i="3"/>
  <c r="K159" i="3"/>
  <c r="K513" i="2"/>
  <c r="K475" i="2"/>
  <c r="K366" i="2"/>
  <c r="K354" i="2"/>
  <c r="K334" i="2"/>
  <c r="K180" i="2"/>
  <c r="K469" i="2"/>
  <c r="K411" i="2"/>
  <c r="K360" i="2"/>
  <c r="K321" i="2"/>
  <c r="K45" i="2"/>
  <c r="K419" i="2"/>
  <c r="K375" i="2"/>
  <c r="K191" i="2"/>
  <c r="K184" i="2"/>
  <c r="K63" i="2"/>
  <c r="K39" i="2"/>
  <c r="K472" i="2"/>
  <c r="K402" i="2"/>
  <c r="K363" i="2"/>
  <c r="K357" i="2"/>
  <c r="K331" i="2"/>
  <c r="K279" i="2"/>
  <c r="K273" i="2"/>
  <c r="K267" i="2"/>
  <c r="K251" i="2"/>
  <c r="K233" i="2"/>
  <c r="K226" i="2"/>
  <c r="K225" i="2" s="1"/>
  <c r="K208" i="2"/>
  <c r="K201" i="2"/>
  <c r="K170" i="2"/>
  <c r="K159" i="2"/>
  <c r="K153" i="2"/>
  <c r="K99" i="2"/>
  <c r="K93" i="2"/>
  <c r="K74" i="2"/>
  <c r="K13" i="2"/>
  <c r="K200" i="2" l="1"/>
  <c r="K134" i="2"/>
  <c r="K85" i="2"/>
  <c r="K38" i="2"/>
  <c r="K401" i="3"/>
  <c r="K7" i="3"/>
  <c r="K419" i="3"/>
  <c r="K418" i="3" s="1"/>
  <c r="K374" i="2"/>
  <c r="K345" i="2"/>
  <c r="K250" i="2"/>
  <c r="K169" i="2"/>
  <c r="K320" i="2"/>
  <c r="K461" i="2"/>
  <c r="K410" i="2"/>
  <c r="K486" i="2"/>
  <c r="K113" i="3"/>
  <c r="K6" i="4"/>
  <c r="K5" i="4" s="1"/>
  <c r="D8" i="1" s="1"/>
  <c r="K74" i="3"/>
  <c r="K345" i="3"/>
  <c r="K778" i="3"/>
  <c r="K156" i="3"/>
  <c r="K511" i="2"/>
  <c r="K510" i="2" s="1"/>
  <c r="K7" i="2"/>
  <c r="K6" i="2" s="1"/>
  <c r="K6" i="3" l="1"/>
  <c r="K5" i="3" s="1"/>
  <c r="D7" i="1" s="1"/>
  <c r="K5" i="2"/>
  <c r="D6" i="1" s="1"/>
  <c r="D5" i="1" l="1"/>
</calcChain>
</file>

<file path=xl/sharedStrings.xml><?xml version="1.0" encoding="utf-8"?>
<sst xmlns="http://schemas.openxmlformats.org/spreadsheetml/2006/main" count="9985" uniqueCount="1851">
  <si>
    <t>PODSUMOWANIE</t>
  </si>
  <si>
    <t>Nr</t>
  </si>
  <si>
    <t>Opis</t>
  </si>
  <si>
    <t xml:space="preserve">1. </t>
  </si>
  <si>
    <t>BUDOWA OCZYSZCZALNI ŚCIEKÓW WRAZ Z NIEZBĘDNĄ INFRASTRUKTURĄ TECHNICZNĄ NA TERENIE ZAKŁADU WITPOL W STODZEWIE</t>
  </si>
  <si>
    <t>1.1</t>
  </si>
  <si>
    <t>Budowlano-konstrukcyjne</t>
  </si>
  <si>
    <t>1.2</t>
  </si>
  <si>
    <t>Branża instalacyjna</t>
  </si>
  <si>
    <t>1.3</t>
  </si>
  <si>
    <t>Technologia</t>
  </si>
  <si>
    <t>Podstawa
Obiekt</t>
  </si>
  <si>
    <t>Obliczenia</t>
  </si>
  <si>
    <t>Zmienna</t>
  </si>
  <si>
    <t>Część</t>
  </si>
  <si>
    <t>1</t>
  </si>
  <si>
    <t>2</t>
  </si>
  <si>
    <t>3</t>
  </si>
  <si>
    <t>4</t>
  </si>
  <si>
    <t>5</t>
  </si>
  <si>
    <t>7</t>
  </si>
  <si>
    <t/>
  </si>
  <si>
    <t>Kosztorys</t>
  </si>
  <si>
    <t>Element</t>
  </si>
  <si>
    <t>TACA  wychwytowa - B101 przy pompowni ścieków- T100</t>
  </si>
  <si>
    <t>1.1.1</t>
  </si>
  <si>
    <t>KNR 201/122/2</t>
  </si>
  <si>
    <t>Pomiary przy wykopach fundamentowych, teren pagórkowaty</t>
  </si>
  <si>
    <t>m3</t>
  </si>
  <si>
    <t>B101</t>
  </si>
  <si>
    <t>0,75*1,90*2,35</t>
  </si>
  <si>
    <t>0,5*0,47*0,75*2,35</t>
  </si>
  <si>
    <t xml:space="preserve">B101 </t>
  </si>
  <si>
    <t>0,5*0,47*0,75*1,90*2</t>
  </si>
  <si>
    <t>pompownia T100</t>
  </si>
  <si>
    <t>3,14*1,45*1,45*3,90</t>
  </si>
  <si>
    <t>1.1.2</t>
  </si>
  <si>
    <t>KNR 201/239/2 (1)</t>
  </si>
  <si>
    <t>Roboty ziemne wykonywane ładowarkami kołowymi o poj. łyżki 1.25 m3 z transportem urobku samochodami samowyładowczymi na odl. do 1 km lub na odkład; grunt kat. III - wykopy fundamentowe</t>
  </si>
  <si>
    <t>1.1.3</t>
  </si>
  <si>
    <t>KNR 201/214/2 (1)</t>
  </si>
  <si>
    <t>Nakłady uzupełniające za każde dalsze rozpoczęte 0.5 km transportu ponad 1 km samochodami samowyładowczymi po terenie lub drogach gruntowych ziemi kat.III-IV Krotność</t>
  </si>
  <si>
    <t>30.18</t>
  </si>
  <si>
    <t>1.1.4</t>
  </si>
  <si>
    <t>KNR 202/1101/7 (4)</t>
  </si>
  <si>
    <t>Podkłady, z ubitych materiałów sypkich na podłożu gruntowym, piasek</t>
  </si>
  <si>
    <t>1,00*1,90*2,35</t>
  </si>
  <si>
    <t>0,5*0,47*1,00*2,35</t>
  </si>
  <si>
    <t>0,5*0,47*1,00*1,90*2</t>
  </si>
  <si>
    <t>1.1.5</t>
  </si>
  <si>
    <t>KNR 202/1101/1 (4)</t>
  </si>
  <si>
    <t>Podkłady, betonowe na podłożu gruntowym, beton podawany pompą, zwykły</t>
  </si>
  <si>
    <t>1,90*2,35*0,10</t>
  </si>
  <si>
    <t>1.1.6</t>
  </si>
  <si>
    <t>KNR 231/403/3</t>
  </si>
  <si>
    <t>Krawężniki betonowe, wystające 15x30·cm na podsypce cementowo-piaskowej</t>
  </si>
  <si>
    <t>m</t>
  </si>
  <si>
    <t>1,90+2,35*2</t>
  </si>
  <si>
    <t>1.1.7</t>
  </si>
  <si>
    <t>KNR 202/607/1</t>
  </si>
  <si>
    <t>Izolacje przeciwwilgociowe i przeciwwodne z folii polietylenowej szerokiej poziome podposadzkowe</t>
  </si>
  <si>
    <t>m2</t>
  </si>
  <si>
    <t>1,90*2,35</t>
  </si>
  <si>
    <t>1.1.8</t>
  </si>
  <si>
    <t>KNR 202/290/2 (2)</t>
  </si>
  <si>
    <t>Przygotowanie i montaż zbrojenia elementów budynków i budowli - pręty żebrowane, Fi 8-14·mm</t>
  </si>
  <si>
    <t>t</t>
  </si>
  <si>
    <t>0,067</t>
  </si>
  <si>
    <t>1.1.9</t>
  </si>
  <si>
    <t>KNR 202/205/1 (2)</t>
  </si>
  <si>
    <t>Płyty fundamentowe żelbetowe - z zastosowaniem pompy do betonu</t>
  </si>
  <si>
    <t>1,60*2,20*0,25</t>
  </si>
  <si>
    <t>PŁYTA  fundamentowa - FT300, B301</t>
  </si>
  <si>
    <t>1.2.1</t>
  </si>
  <si>
    <t>B301</t>
  </si>
  <si>
    <t>0,87*1,90*2,35</t>
  </si>
  <si>
    <t>0,5*0,47*0,87*2,35</t>
  </si>
  <si>
    <t>0,5*0,47*0,87*1,90*2</t>
  </si>
  <si>
    <t>FT300</t>
  </si>
  <si>
    <t>44,87*0,87</t>
  </si>
  <si>
    <t>21,40*(0,5*0,87*0,70)</t>
  </si>
  <si>
    <t>1.2.2</t>
  </si>
  <si>
    <t>1.2.3</t>
  </si>
  <si>
    <t>1.2.4</t>
  </si>
  <si>
    <t>1,1*1,90*2,35</t>
  </si>
  <si>
    <t>0,5*0,47*1,1*2,35</t>
  </si>
  <si>
    <t>0,5*0,47*1,1*1,90*2</t>
  </si>
  <si>
    <t>44,87*1,1</t>
  </si>
  <si>
    <t>21,40*(0,5*1,1*0,70)</t>
  </si>
  <si>
    <t>1.2.5</t>
  </si>
  <si>
    <t>44,87*0,10+23,75*0,10*0,10</t>
  </si>
  <si>
    <t>stopa do mocowania podestu sita F300</t>
  </si>
  <si>
    <t>2*0,70*0,70*0,10</t>
  </si>
  <si>
    <t>1.2.6</t>
  </si>
  <si>
    <t>1.2.7</t>
  </si>
  <si>
    <t>44,87+23,75*0,10</t>
  </si>
  <si>
    <t>1.2.8</t>
  </si>
  <si>
    <t>0,825</t>
  </si>
  <si>
    <t>1.2.9</t>
  </si>
  <si>
    <t>1,60*2,35*0,30</t>
  </si>
  <si>
    <t>44,87*0,35</t>
  </si>
  <si>
    <t>1.2.10</t>
  </si>
  <si>
    <t>KNR 202/204/1 (2)</t>
  </si>
  <si>
    <t>Stopy fundamentowe żelbetowe, prostokątne o objętości do 0.5·m3, beton podawany pompą</t>
  </si>
  <si>
    <t>0,50*0,50*0,30*2</t>
  </si>
  <si>
    <t>1.2.11</t>
  </si>
  <si>
    <t>KNR 202/208/4 (2)</t>
  </si>
  <si>
    <t>Słupy żelbetowe prostokątne, beton podawany pompą</t>
  </si>
  <si>
    <t>słup do mocowania podestu sita F300</t>
  </si>
  <si>
    <t>2*0,90*0,25*0,25</t>
  </si>
  <si>
    <t>PŁYTY  fundamentowe -  FBT1A/FBT1B</t>
  </si>
  <si>
    <t>1.3.1</t>
  </si>
  <si>
    <t>FBT1A/FBT1B</t>
  </si>
  <si>
    <t>Płyta fundamentowa</t>
  </si>
  <si>
    <t>((33.79)+(65.17))*0,45</t>
  </si>
  <si>
    <t>Obwód</t>
  </si>
  <si>
    <t>(5.28+1.12+12.40+5.28+17.70)*0,5*0,45*0,31</t>
  </si>
  <si>
    <t>1.3.2</t>
  </si>
  <si>
    <t>47.44</t>
  </si>
  <si>
    <t>1.3.3</t>
  </si>
  <si>
    <t>1.3.4</t>
  </si>
  <si>
    <t>((33.79)+(65.17))*1,1</t>
  </si>
  <si>
    <t>(5.28+1.12+12.40+5.28+17.70)*0,5*1,1*0,89</t>
  </si>
  <si>
    <t>1.3.5</t>
  </si>
  <si>
    <t>((33.79)+(65.17))*0,10</t>
  </si>
  <si>
    <t>(5.28+1.12+12.40+5.28+17.70)*0,10*0,10</t>
  </si>
  <si>
    <t>1.3.6</t>
  </si>
  <si>
    <t>((33.79)+(65.17))</t>
  </si>
  <si>
    <t>(5.28+1.12+12.40+5.28+17.70)*0,10</t>
  </si>
  <si>
    <t>1.3.7</t>
  </si>
  <si>
    <t>PT_K06</t>
  </si>
  <si>
    <t>1,958</t>
  </si>
  <si>
    <t>1.3.8</t>
  </si>
  <si>
    <t>((33.79)+(65.17))*0,25</t>
  </si>
  <si>
    <t>1.4</t>
  </si>
  <si>
    <t>PŁYTA  fundamentowa - FT400</t>
  </si>
  <si>
    <t>1.4.1</t>
  </si>
  <si>
    <t>FT400</t>
  </si>
  <si>
    <t>((67.45)+(3.00))*1,00</t>
  </si>
  <si>
    <t>(27.71+2.00+2.00+1.50)*1,00*0,84</t>
  </si>
  <si>
    <t>1.4.2</t>
  </si>
  <si>
    <t>98.35</t>
  </si>
  <si>
    <t>1.4.3</t>
  </si>
  <si>
    <t>1.4.4</t>
  </si>
  <si>
    <t>1.4.5</t>
  </si>
  <si>
    <t>((67.45)+(3.00))*0,10</t>
  </si>
  <si>
    <t>(27.71+2.00+2.00+1.50)*0,10*0,10</t>
  </si>
  <si>
    <t>1.4.6</t>
  </si>
  <si>
    <t>(67.45)+(3.00)</t>
  </si>
  <si>
    <t>(27.71+2.00+2.00+1.50)*0,10</t>
  </si>
  <si>
    <t>1.4.7</t>
  </si>
  <si>
    <t>K08</t>
  </si>
  <si>
    <t>2,597</t>
  </si>
  <si>
    <t>1.4.8</t>
  </si>
  <si>
    <t>((67.45)+(3.00))*0,35</t>
  </si>
  <si>
    <t>1.5</t>
  </si>
  <si>
    <t>PŁYTA  fundamentowa - FT600, FT601</t>
  </si>
  <si>
    <t>1.5.1</t>
  </si>
  <si>
    <t>Ft600,</t>
  </si>
  <si>
    <t>55.06*0,72</t>
  </si>
  <si>
    <t>26.39*0,5*0,64*0,72</t>
  </si>
  <si>
    <t>FT601</t>
  </si>
  <si>
    <t>2,40*2,40*0,57</t>
  </si>
  <si>
    <t>(2,40*4)*0,5*0,57*0,48</t>
  </si>
  <si>
    <t>1.5.2</t>
  </si>
  <si>
    <t>50.31</t>
  </si>
  <si>
    <t>1.5.3</t>
  </si>
  <si>
    <t>1.5.4</t>
  </si>
  <si>
    <t xml:space="preserve">Ft600, </t>
  </si>
  <si>
    <t>55.06*1,00</t>
  </si>
  <si>
    <t>26.39*0,5*1,00*0,84</t>
  </si>
  <si>
    <t>2,40*2,40*1,00</t>
  </si>
  <si>
    <t>(2,40*4)*0,5*1,00*0,92</t>
  </si>
  <si>
    <t>1.5.5</t>
  </si>
  <si>
    <t>55.06*0,10</t>
  </si>
  <si>
    <t>26.39*0,10*0,10</t>
  </si>
  <si>
    <t xml:space="preserve"> FT601</t>
  </si>
  <si>
    <t>2,70*2,70*0,10</t>
  </si>
  <si>
    <t>1.5.6</t>
  </si>
  <si>
    <t>55.06</t>
  </si>
  <si>
    <t>26.39*0,10</t>
  </si>
  <si>
    <t>2,70*2,70</t>
  </si>
  <si>
    <t>1.5.7</t>
  </si>
  <si>
    <t>K10</t>
  </si>
  <si>
    <t>0,997</t>
  </si>
  <si>
    <t>1.5.8</t>
  </si>
  <si>
    <t>55.06*0,35</t>
  </si>
  <si>
    <t>2,40*2,40*0,25</t>
  </si>
  <si>
    <t>1.5.9</t>
  </si>
  <si>
    <t>KNR 202/602/1</t>
  </si>
  <si>
    <t>Izolacje przeciwwilgociowe powłokowe poziome preparatem HYDROSTOP</t>
  </si>
  <si>
    <t>2,40*2,40</t>
  </si>
  <si>
    <t>1.6</t>
  </si>
  <si>
    <t>PŁYTA  fundamentowa - FT700A/B</t>
  </si>
  <si>
    <t>1.6.1</t>
  </si>
  <si>
    <t>(6.40+4.40+6.40+4.40)*0,5*0,42*0,57</t>
  </si>
  <si>
    <t>FT7000A/B</t>
  </si>
  <si>
    <t>28.16*0,57</t>
  </si>
  <si>
    <t>1.6.2</t>
  </si>
  <si>
    <t>18.64</t>
  </si>
  <si>
    <t>1.6.3</t>
  </si>
  <si>
    <t>1.6.4</t>
  </si>
  <si>
    <t>28.16*1,00</t>
  </si>
  <si>
    <t>(6.40+4.40+6.40+4.40)*0,5*0,93*1,00</t>
  </si>
  <si>
    <t>1.6.5</t>
  </si>
  <si>
    <t>28.16*0,10</t>
  </si>
  <si>
    <t>Stopa fundamentowa</t>
  </si>
  <si>
    <t>((1.45*0.70)+(1.45*0.70)+(0.70*0.70)+(0.70*0.70))*0,10</t>
  </si>
  <si>
    <t>(6.40+4.40+6.40+4.40)*0,10*0,10</t>
  </si>
  <si>
    <t>1.6.6</t>
  </si>
  <si>
    <t>(6.40+4.40+6.40+4.40)*0,10</t>
  </si>
  <si>
    <t>28.16</t>
  </si>
  <si>
    <t>1.6.7</t>
  </si>
  <si>
    <t>K12</t>
  </si>
  <si>
    <t>0,600</t>
  </si>
  <si>
    <t>1.6.8</t>
  </si>
  <si>
    <t>28.16*0,25</t>
  </si>
  <si>
    <t>1.6.9</t>
  </si>
  <si>
    <t>2*(0.50*0.50)*0,30</t>
  </si>
  <si>
    <t>2*(1.25*0.50)*0,30</t>
  </si>
  <si>
    <t>1.6.10</t>
  </si>
  <si>
    <t>Słupy żelbetowe</t>
  </si>
  <si>
    <t>6*0,25*0,25*0,90</t>
  </si>
  <si>
    <t>1.7</t>
  </si>
  <si>
    <t>PŁYTA  fundamentowa - FBT2A/B, BT2C</t>
  </si>
  <si>
    <t>1.7.1</t>
  </si>
  <si>
    <t>FBT2A/B BT2C</t>
  </si>
  <si>
    <t>16.50*2.84*0,77</t>
  </si>
  <si>
    <t>(2*16.50+2*2.84)*0,5*0,77*0,65</t>
  </si>
  <si>
    <t>1.7.2</t>
  </si>
  <si>
    <t>45.76</t>
  </si>
  <si>
    <t>1.7.3</t>
  </si>
  <si>
    <t>1.7.4</t>
  </si>
  <si>
    <t>16.50*2.84*1,00</t>
  </si>
  <si>
    <t>(2*16.50+2*2.84)*0,5*1,00*0,92</t>
  </si>
  <si>
    <t>1.7.5</t>
  </si>
  <si>
    <t>16.50*2.84*0,10</t>
  </si>
  <si>
    <t>(2*16.50+2*2.84)*0,10*0,10</t>
  </si>
  <si>
    <t>1.7.6</t>
  </si>
  <si>
    <t>16.50*2.84</t>
  </si>
  <si>
    <t>(2*16.50+2*2.84)*0,10</t>
  </si>
  <si>
    <t>1.7.7</t>
  </si>
  <si>
    <t>0,948</t>
  </si>
  <si>
    <t>1.7.8</t>
  </si>
  <si>
    <t>16.50*2.84*0,25</t>
  </si>
  <si>
    <t>1.8</t>
  </si>
  <si>
    <t>PŁYTA  fundamentowa - FT800</t>
  </si>
  <si>
    <t>1.8.1</t>
  </si>
  <si>
    <t>FT800</t>
  </si>
  <si>
    <t>3.50*3.50*0,27</t>
  </si>
  <si>
    <t>(2*3.50+2*3.50)*0,5*0,27*0,22</t>
  </si>
  <si>
    <t>1.8.2</t>
  </si>
  <si>
    <t>3.73</t>
  </si>
  <si>
    <t>1.8.3</t>
  </si>
  <si>
    <t>1.8.4</t>
  </si>
  <si>
    <t>3.50*3.50*1,00</t>
  </si>
  <si>
    <t>(2*3.50+2*3.50)*0,5*0,93*1,00</t>
  </si>
  <si>
    <t>1.8.5</t>
  </si>
  <si>
    <t>3.50*3.50*0,10</t>
  </si>
  <si>
    <t>(2*3.50+2*3.50)*0,10*0,10</t>
  </si>
  <si>
    <t>1.8.6</t>
  </si>
  <si>
    <t>3.50*3.50</t>
  </si>
  <si>
    <t>(2*3.50+2*3.50)*0,10</t>
  </si>
  <si>
    <t>1.8.7</t>
  </si>
  <si>
    <t>K16</t>
  </si>
  <si>
    <t>0,129</t>
  </si>
  <si>
    <t>1.8.8</t>
  </si>
  <si>
    <t>3.50*3.50*0,25</t>
  </si>
  <si>
    <t>1.9</t>
  </si>
  <si>
    <t>PŁYTA  fundamentowa - FBT3, B3A</t>
  </si>
  <si>
    <t>1.9.1</t>
  </si>
  <si>
    <t>Wykonana po montażu obudowy kontenerowej</t>
  </si>
  <si>
    <t>1.40*0.80*0,22</t>
  </si>
  <si>
    <t>BT3</t>
  </si>
  <si>
    <t>8.30*3.30*0,22</t>
  </si>
  <si>
    <t>BT3 obwód</t>
  </si>
  <si>
    <t>(2*8.30+2*3.30)*0,5*0,20*0,22</t>
  </si>
  <si>
    <t>B3A</t>
  </si>
  <si>
    <t>5.60*2.70*0,22</t>
  </si>
  <si>
    <t>B3A obwód</t>
  </si>
  <si>
    <t>(2*5.60+2*2.70)*0,5*0,20*0,22</t>
  </si>
  <si>
    <t>1.9.2</t>
  </si>
  <si>
    <t>10.49</t>
  </si>
  <si>
    <t>1.9.3</t>
  </si>
  <si>
    <t>1.9.4</t>
  </si>
  <si>
    <t>1.40*0.80*1,00</t>
  </si>
  <si>
    <t>8.30*3.30*1,00</t>
  </si>
  <si>
    <t>(2*8.30+2*3.30)*0,5*1,00*0,93</t>
  </si>
  <si>
    <t>5.60*2.70*1,00</t>
  </si>
  <si>
    <t>(2*5.60+2*2.70)*0,5*1,00*0,93</t>
  </si>
  <si>
    <t>1.9.5</t>
  </si>
  <si>
    <t>1.40*0.80*0,10</t>
  </si>
  <si>
    <t>8.50*3.50*0,10</t>
  </si>
  <si>
    <t>5.80*2.90*0,10</t>
  </si>
  <si>
    <t>1.9.6</t>
  </si>
  <si>
    <t>5,60</t>
  </si>
  <si>
    <t>1.9.7</t>
  </si>
  <si>
    <t>1.40*0.80</t>
  </si>
  <si>
    <t>8.50*3.50</t>
  </si>
  <si>
    <t>5.80*2.90</t>
  </si>
  <si>
    <t>1.9.8</t>
  </si>
  <si>
    <t>K18</t>
  </si>
  <si>
    <t>0,816</t>
  </si>
  <si>
    <t>1.9.9</t>
  </si>
  <si>
    <t>1.40*0.80*0,25</t>
  </si>
  <si>
    <t>8.30*3.30*0,25</t>
  </si>
  <si>
    <t>5.60*2.70*0,20</t>
  </si>
  <si>
    <t>1.9.10</t>
  </si>
  <si>
    <t># Kalkulacja indywidualna</t>
  </si>
  <si>
    <t>Dostawa i montaż prowadnic pod rolki kontenera</t>
  </si>
  <si>
    <t>mb</t>
  </si>
  <si>
    <t>4*5,00</t>
  </si>
  <si>
    <t>1.9.11</t>
  </si>
  <si>
    <t>Dostawa i montaż Szyny Sn1 stalowe pod rolki kontenera zatopione w posadzce</t>
  </si>
  <si>
    <t>1.9.12</t>
  </si>
  <si>
    <t>Blacha zabezpieczająca St3S</t>
  </si>
  <si>
    <t>0,80*5,00*2</t>
  </si>
  <si>
    <t>1.9.13</t>
  </si>
  <si>
    <t>Odbój kontenera - rura DN150, wypełniony betonem h=50cm</t>
  </si>
  <si>
    <t>szt</t>
  </si>
  <si>
    <t>1.10</t>
  </si>
  <si>
    <t>PŁYTA  fundamentowa - FA403</t>
  </si>
  <si>
    <t>1.10.1</t>
  </si>
  <si>
    <t>FA403</t>
  </si>
  <si>
    <t>2,00*1,70*0,60</t>
  </si>
  <si>
    <t>stopy</t>
  </si>
  <si>
    <t>0,570*0,70*0,60*3</t>
  </si>
  <si>
    <t>1.10.2</t>
  </si>
  <si>
    <t>2.76</t>
  </si>
  <si>
    <t>1.10.3</t>
  </si>
  <si>
    <t>1.10.4</t>
  </si>
  <si>
    <t>2,00*1,70*0,10</t>
  </si>
  <si>
    <t>0,70*0,70*0,10</t>
  </si>
  <si>
    <t>1.10.5</t>
  </si>
  <si>
    <t>2,00*1,70</t>
  </si>
  <si>
    <t>1.10.6</t>
  </si>
  <si>
    <t>0,036</t>
  </si>
  <si>
    <t>1.10.7</t>
  </si>
  <si>
    <t>FA404</t>
  </si>
  <si>
    <t>1,80*1,50*1,00</t>
  </si>
  <si>
    <t>1.10.8</t>
  </si>
  <si>
    <t>0,50*0,50*0,80</t>
  </si>
  <si>
    <t>1.10.9</t>
  </si>
  <si>
    <t>Słupy żelbetowe zakonczenie</t>
  </si>
  <si>
    <t>3*0,30*0,30*0,20</t>
  </si>
  <si>
    <t>1.11</t>
  </si>
  <si>
    <t>PŁYTA  fundamentowa - FBT5</t>
  </si>
  <si>
    <t>1.11.1</t>
  </si>
  <si>
    <t>FBT5</t>
  </si>
  <si>
    <t>16.74*0,92</t>
  </si>
  <si>
    <t>FBT5 obwód</t>
  </si>
  <si>
    <t>(2*6.30+2*2.70)*0,5*0,92*0,77</t>
  </si>
  <si>
    <t>1.11.2</t>
  </si>
  <si>
    <t>21.78</t>
  </si>
  <si>
    <t>1.11.3</t>
  </si>
  <si>
    <t>1.11.4</t>
  </si>
  <si>
    <t>16.74*1,00</t>
  </si>
  <si>
    <t>(2*6.30+2*2.70)*0,5*1,00*0,93</t>
  </si>
  <si>
    <t>1.11.5</t>
  </si>
  <si>
    <t>16.74*0,10</t>
  </si>
  <si>
    <t>(2*6.30+2*2.70)*0,10*0,10</t>
  </si>
  <si>
    <t>1.11.6</t>
  </si>
  <si>
    <t>16.74</t>
  </si>
  <si>
    <t>(2*6.30+2*2.70)*0,10</t>
  </si>
  <si>
    <t>1.11.7</t>
  </si>
  <si>
    <t>K23</t>
  </si>
  <si>
    <t>0,342</t>
  </si>
  <si>
    <t>1.11.8</t>
  </si>
  <si>
    <t>16.74*0,25</t>
  </si>
  <si>
    <t>1.12</t>
  </si>
  <si>
    <t>KONSTRUKCJA wylotu ścieków oczyszczonych - Z1</t>
  </si>
  <si>
    <t>1.12.1</t>
  </si>
  <si>
    <t>(pole pow przekroju x dł)</t>
  </si>
  <si>
    <t>5,76*10,00</t>
  </si>
  <si>
    <t>1.12.2</t>
  </si>
  <si>
    <t>57.60</t>
  </si>
  <si>
    <t>1.12.3</t>
  </si>
  <si>
    <t>1.12.4</t>
  </si>
  <si>
    <t>0,438</t>
  </si>
  <si>
    <t>1.12.5</t>
  </si>
  <si>
    <t>Wylot ścieków</t>
  </si>
  <si>
    <t>Płyta fundamentowa (pole pow przekroju x dł)</t>
  </si>
  <si>
    <t>0.80*1,00</t>
  </si>
  <si>
    <t>0.41*9,00</t>
  </si>
  <si>
    <t>1.12.6</t>
  </si>
  <si>
    <t>KNR 202/239/3 (2)</t>
  </si>
  <si>
    <t>Ściany oporowe żelbetowe (część pionowa) o wysokości do 3·m, przekrój prostokątny, grubość do 20·cm, beton podawany pompą</t>
  </si>
  <si>
    <t>wylot ścieków</t>
  </si>
  <si>
    <t>0,60*1,00*0,20</t>
  </si>
  <si>
    <t>0,5*0,60*1,15*0,20*2</t>
  </si>
  <si>
    <t>1.12.7</t>
  </si>
  <si>
    <t>KNR 223/301/4 (2)</t>
  </si>
  <si>
    <t>Wzmocnienie nasypów - podkłady na gruncie ze żwiru</t>
  </si>
  <si>
    <t>Podsypka</t>
  </si>
  <si>
    <t>1.60*9,00</t>
  </si>
  <si>
    <t>Podsypka wylot</t>
  </si>
  <si>
    <t>2.21*1,00</t>
  </si>
  <si>
    <t>1.12.8</t>
  </si>
  <si>
    <t>KNNRW 10/2404/9</t>
  </si>
  <si>
    <t>Wzmocnienie podłoża, Geowłóknina hydrot. min.300g/m2</t>
  </si>
  <si>
    <t>(14.31*1.17)+(21.35*1.17)</t>
  </si>
  <si>
    <t>(0.40*10.00)*2</t>
  </si>
  <si>
    <t>1.12.9</t>
  </si>
  <si>
    <t>KNR 201/516/4</t>
  </si>
  <si>
    <t>Umocnienie skarp i dna rowów płytami betonowymi ażurowymi 40x60cm na podsypce cementowo-piaskowej</t>
  </si>
  <si>
    <t>1.12.10</t>
  </si>
  <si>
    <t>KNR 211/1607/3</t>
  </si>
  <si>
    <t>Wyloty drenarskie W-3 o śr. 20 cm - wylot ścieków oczyszczonych</t>
  </si>
  <si>
    <t>1.13</t>
  </si>
  <si>
    <t>PŁYTA  fundamentowa wiaty FBT4, FA406</t>
  </si>
  <si>
    <t>1.13.1</t>
  </si>
  <si>
    <t>BT4</t>
  </si>
  <si>
    <t>3.00*6.30*0,67</t>
  </si>
  <si>
    <t>BT4 obwód</t>
  </si>
  <si>
    <t>(2*3.00+2*6.30)*0,5*0,67*0,56</t>
  </si>
  <si>
    <t>pi=3,14</t>
  </si>
  <si>
    <t>FA406</t>
  </si>
  <si>
    <t>pi*1.90*1.90*0,67</t>
  </si>
  <si>
    <t>FA406 obwód</t>
  </si>
  <si>
    <t>2*pi*1.90*0,5*0,67*0,56</t>
  </si>
  <si>
    <t>1.13.2</t>
  </si>
  <si>
    <t>25.98</t>
  </si>
  <si>
    <t>1.13.3</t>
  </si>
  <si>
    <t>1.13.4</t>
  </si>
  <si>
    <t>3.00*6.30*1,00</t>
  </si>
  <si>
    <t>(2*3.00+2*6.30)*0,5*1,00*0,93</t>
  </si>
  <si>
    <t>3,14*1.90*1.90*1,00</t>
  </si>
  <si>
    <t>(2*3,14*1.90)*0,5*1,00*0,93</t>
  </si>
  <si>
    <t>1.13.5</t>
  </si>
  <si>
    <t>3.00*6.30*0,10</t>
  </si>
  <si>
    <t>(2*3.00+2*6.30)*0,10*0,10</t>
  </si>
  <si>
    <t>3,14*1.90*1.90*0,10</t>
  </si>
  <si>
    <t>2*3,14*1.90*0,10*0,10</t>
  </si>
  <si>
    <t>1.13.6</t>
  </si>
  <si>
    <t>3.00*6.30</t>
  </si>
  <si>
    <t>(2*3.00+2*6.30)*0,10</t>
  </si>
  <si>
    <t>3,14*1.90*1.90</t>
  </si>
  <si>
    <t>2*3,14*1.90*0,10</t>
  </si>
  <si>
    <t>1.13.7</t>
  </si>
  <si>
    <t>0,504</t>
  </si>
  <si>
    <t>1.13.8</t>
  </si>
  <si>
    <t>pi=3.141593</t>
  </si>
  <si>
    <t>pi*1.90*1.90*0,25</t>
  </si>
  <si>
    <t>3.00*6.30*0,25</t>
  </si>
  <si>
    <t>1.14</t>
  </si>
  <si>
    <t>Konstrukcje stalowe wiaty BT4</t>
  </si>
  <si>
    <t>1.14.1</t>
  </si>
  <si>
    <t>KNR 205/1005/3</t>
  </si>
  <si>
    <t>Montaż konstrukcji wiaty BT4 z profili stalowych pod lekką obudowę</t>
  </si>
  <si>
    <t>OŚ 1</t>
  </si>
  <si>
    <t>HEA 100 słup</t>
  </si>
  <si>
    <t>2,16*4*16.7/1000</t>
  </si>
  <si>
    <t>OŚ 2</t>
  </si>
  <si>
    <t>2,10*4*16.7/1000</t>
  </si>
  <si>
    <t>IPE 100  płatew P1</t>
  </si>
  <si>
    <t>(7,00)*5*8,1/1000</t>
  </si>
  <si>
    <t>Rygiel ścienny poziomy  Rz1</t>
  </si>
  <si>
    <t>(2,80*6)*7,07/1000</t>
  </si>
  <si>
    <t>Rygiel ścienny poziomy  Rz2</t>
  </si>
  <si>
    <t>(2,04*3)*7,07/1000</t>
  </si>
  <si>
    <t>Rygiel ścienny poziomy  Rz3</t>
  </si>
  <si>
    <t>(1,85*6)*7,07/1000</t>
  </si>
  <si>
    <t>Dzwigary D(1,2,3,4)</t>
  </si>
  <si>
    <t>3,08*4*16,7/1000</t>
  </si>
  <si>
    <t>1.14.2</t>
  </si>
  <si>
    <t>KNR 205/208/3</t>
  </si>
  <si>
    <t>Konstrukcje podparć, zawieszeń - stężenia połaciowe z prętów fi 16 na śrubę rzymska - analogia</t>
  </si>
  <si>
    <t>ST1</t>
  </si>
  <si>
    <t>2,99*2*1,59/1000</t>
  </si>
  <si>
    <t>ST2</t>
  </si>
  <si>
    <t>2,88*2*1,59/1000</t>
  </si>
  <si>
    <t>1.14.3</t>
  </si>
  <si>
    <t>KSNR 7/601/1</t>
  </si>
  <si>
    <t>Lekka metalowa obudowa ścian, z blach bez ocieplenia - Blacha T18 gr. 0.7mm</t>
  </si>
  <si>
    <t>OŚ2</t>
  </si>
  <si>
    <t>2,18*7,00</t>
  </si>
  <si>
    <t>OŚ1</t>
  </si>
  <si>
    <t>2,38*7,00</t>
  </si>
  <si>
    <t>Boczne ściany</t>
  </si>
  <si>
    <t>6,64*2</t>
  </si>
  <si>
    <t>1.14.4</t>
  </si>
  <si>
    <t>KSNR 7/602/1</t>
  </si>
  <si>
    <t>Lekka metalowa obudowa dachów płaskich o nachyleniu do 10%, z blachy fałdowej bez ocieplenia - Blacha T35 gr. 0.5mm</t>
  </si>
  <si>
    <t>3,22*7,00</t>
  </si>
  <si>
    <t>1.14.5</t>
  </si>
  <si>
    <t>KNR 202/510/3 (1)</t>
  </si>
  <si>
    <t>Rury spustowe z blachy, rury spustowe okrągłe</t>
  </si>
  <si>
    <t>2,40</t>
  </si>
  <si>
    <t>1.14.6</t>
  </si>
  <si>
    <t>KNR 202/508/3 (1)</t>
  </si>
  <si>
    <t>Rynny dachowe z blachy powlekanej</t>
  </si>
  <si>
    <t>1.15</t>
  </si>
  <si>
    <t>FUNDAMENT STUDNIOWY MASZTU ODGROMOWEGO</t>
  </si>
  <si>
    <t>1.15.1</t>
  </si>
  <si>
    <t>Wykopy</t>
  </si>
  <si>
    <t>pi*0.75*0.75*2.50*3</t>
  </si>
  <si>
    <t>1.15.2</t>
  </si>
  <si>
    <t>KNRW 401/109/2</t>
  </si>
  <si>
    <t xml:space="preserve">Wywóz ziemi samochodami skrzyniowymi na odległość do 1  km,grunt kategorii III </t>
  </si>
  <si>
    <t>13.25</t>
  </si>
  <si>
    <t>1.15.3</t>
  </si>
  <si>
    <t>KNRW 401/109/4</t>
  </si>
  <si>
    <t>Dodatek za każdy następny 1 km wywozu ziemi samochodami skrzyniowymi</t>
  </si>
  <si>
    <t>1.15.4</t>
  </si>
  <si>
    <t>KNR 218/614/8</t>
  </si>
  <si>
    <t>Studnie z kręgów betonowych wykonywane metoda studniarską o głębokości 3·m, kręgi 1500·mm, grunt III·kategorii</t>
  </si>
  <si>
    <t>1.15.5</t>
  </si>
  <si>
    <t>KNR 218/615/3</t>
  </si>
  <si>
    <t>Nakłady dodatkowe dla studni rewizyjnych z kręgów betonowych wykonywane metoda studniarską, głębokość 3-5·m, kręgi Fi·1500·mm</t>
  </si>
  <si>
    <t>0.5 m</t>
  </si>
  <si>
    <t>2*3</t>
  </si>
  <si>
    <t>1.15.6</t>
  </si>
  <si>
    <t>0,144</t>
  </si>
  <si>
    <t>1.15.7</t>
  </si>
  <si>
    <t>Podkłady, betonowe na podłożu gruntowym, beton podawany pompą - korek betonowy</t>
  </si>
  <si>
    <t>Beton</t>
  </si>
  <si>
    <t>Korek betonowy</t>
  </si>
  <si>
    <t>pi*0.60*0.60*4.00*3</t>
  </si>
  <si>
    <t>1.15.8</t>
  </si>
  <si>
    <t>KNR 202/1102/2</t>
  </si>
  <si>
    <t>Warstwy wyrównawcze z zaprawy cementowej grubości 20 mm - podlewka betonowa</t>
  </si>
  <si>
    <t>Beton nadlewka</t>
  </si>
  <si>
    <t>pi*0.50*0.50*0.40*3</t>
  </si>
  <si>
    <t>1.15.9</t>
  </si>
  <si>
    <t>DC 4/102/7</t>
  </si>
  <si>
    <t>Mocowanie elementów za pomocą kotew fajkowych ocynkowanych do podłoża żelbetowego - ŚRUBA fajkowa M30 stal S355</t>
  </si>
  <si>
    <t>8*3</t>
  </si>
  <si>
    <t>1.16</t>
  </si>
  <si>
    <t>PŁYTA  fundamentowa - FT900</t>
  </si>
  <si>
    <t>1.16.1</t>
  </si>
  <si>
    <t>FT900</t>
  </si>
  <si>
    <t>74.79*0,76</t>
  </si>
  <si>
    <t>FT900 obwód</t>
  </si>
  <si>
    <t>(3.94+3.94+3.94+3.94+3.93+3.93+3.93+3.93)*0,5*0,76*0,63</t>
  </si>
  <si>
    <t>1.16.2</t>
  </si>
  <si>
    <t>64.38</t>
  </si>
  <si>
    <t>1.16.3</t>
  </si>
  <si>
    <t>1.16.4</t>
  </si>
  <si>
    <t>74.79*1,00</t>
  </si>
  <si>
    <t>(3.94+3.94+3.94+3.94+3.93+3.93+3.93+3.93)*0,5*1,00*0,93</t>
  </si>
  <si>
    <t>1.16.5</t>
  </si>
  <si>
    <t>74.79*0,10</t>
  </si>
  <si>
    <t>(3.94+3.94+3.94+3.94+3.93+3.93+3.93+3.93)*0,10*0,10</t>
  </si>
  <si>
    <t>1.16.6</t>
  </si>
  <si>
    <t>74.79</t>
  </si>
  <si>
    <t>(3.94+3.94+3.94+3.94+3.93+3.93+3.93+3.93)*0,10</t>
  </si>
  <si>
    <t>1.16.7</t>
  </si>
  <si>
    <t>1,166</t>
  </si>
  <si>
    <t>1.16.8</t>
  </si>
  <si>
    <t>74.79*0,30</t>
  </si>
  <si>
    <t>2.1</t>
  </si>
  <si>
    <t>Kontenery BT1A i BT1B</t>
  </si>
  <si>
    <t>2.1.1</t>
  </si>
  <si>
    <t>Dostawa i ustawienie na gotowym fundamencie e - Zestaw składający sie z 6 szt kontenerów typu KP 100 W</t>
  </si>
  <si>
    <t>kpl</t>
  </si>
  <si>
    <t>2.1.2</t>
  </si>
  <si>
    <t>DC 15/413/1</t>
  </si>
  <si>
    <t>Wentylator EX + żaluzja ruchoma (BT1B)</t>
  </si>
  <si>
    <t>2.2</t>
  </si>
  <si>
    <t>Kontenery BT2A/B/C</t>
  </si>
  <si>
    <t>2.2.1</t>
  </si>
  <si>
    <t>Dostawa i ustawienie na gotowym fundamencie - Zestaw składający sie z 3 szt kontenerów typu KP 100 W</t>
  </si>
  <si>
    <t>2.2.2</t>
  </si>
  <si>
    <t>Wentylator ścienny osiowy + żaluzja ruchoma (BT2A/B/C)</t>
  </si>
  <si>
    <t>2.3</t>
  </si>
  <si>
    <t>Kontenery BT3</t>
  </si>
  <si>
    <t>2.3.1</t>
  </si>
  <si>
    <t>Dostawa i ustawienie na gotowym fundamencie  - Kontener typ KP 100</t>
  </si>
  <si>
    <t>2.3.2</t>
  </si>
  <si>
    <t>Wentylacja do ustalenia (BT3)</t>
  </si>
  <si>
    <t>2.3.3</t>
  </si>
  <si>
    <t>Odwodnienie liniowe w podłodze</t>
  </si>
  <si>
    <t>0,50+2,60</t>
  </si>
  <si>
    <t>PZT</t>
  </si>
  <si>
    <t>3.1</t>
  </si>
  <si>
    <t>Profilowanie terenu i roboty ziemne</t>
  </si>
  <si>
    <t>3.1.1</t>
  </si>
  <si>
    <t>KNKRB 1/411/3 (1)</t>
  </si>
  <si>
    <t>Wyrównanie terenu mechanicznie</t>
  </si>
  <si>
    <t>ha</t>
  </si>
  <si>
    <t>3.1.2</t>
  </si>
  <si>
    <t>KNR 231/101/1</t>
  </si>
  <si>
    <t>Koryta wykonywane na całej szerokości jezdni i chodników, mechanicznie, grunt kategorii I-IV, na głębokości 20·cm</t>
  </si>
  <si>
    <t>Jezdnie i place manewrowe</t>
  </si>
  <si>
    <t>746,8</t>
  </si>
  <si>
    <t>Dojscia z kostki</t>
  </si>
  <si>
    <t>165,5</t>
  </si>
  <si>
    <t>3.1.3</t>
  </si>
  <si>
    <t>KNR 231/101/2</t>
  </si>
  <si>
    <t>Koryta wykonywane na całej szerokości jezdni i chodników, mechanicznie, grunt kategorii I-IV, dodatek za każde dalsze 5·cm głębokości</t>
  </si>
  <si>
    <t>3.2</t>
  </si>
  <si>
    <t>Podbudowy</t>
  </si>
  <si>
    <t>3.2.1</t>
  </si>
  <si>
    <t>KNNR 6/111/1 (1)</t>
  </si>
  <si>
    <t>Podbudowy z gruntu stabilizowanego, cementem 20·kg/m2, warstwa po zagęszczeniu 10·cm - Jezdnie i place mawewrowe</t>
  </si>
  <si>
    <t>652,5+86,00</t>
  </si>
  <si>
    <t>3.2.2</t>
  </si>
  <si>
    <t>KNNR 6/113/1</t>
  </si>
  <si>
    <t>Podbudowy z kruszyw łamanych, warstwa dolna, po zagęszczeniu 15·cm - Jezdnie i place manewrowe</t>
  </si>
  <si>
    <t>3.2.3</t>
  </si>
  <si>
    <t>KNNR 6/113/5</t>
  </si>
  <si>
    <t>Podbudowy z kruszyw łamanych, warstwa górna, po zagęszczeniu 10·cm - Jezdnie i place manewrowe</t>
  </si>
  <si>
    <t>3.2.4</t>
  </si>
  <si>
    <t>KNR 231/114/3</t>
  </si>
  <si>
    <t>Podbudowy z kruszyw, pospółka, warstwa górna, grubość warstwy po zagęszczeniu 8·cm - Dojscia z kostki</t>
  </si>
  <si>
    <t>3.2.5</t>
  </si>
  <si>
    <t>KNR 231/114/4</t>
  </si>
  <si>
    <t>Podbudowy z kruszyw, pospółka, warstwa górna, dodatek za każdy dalszy 1·cm grubości - Dojscia z kostki</t>
  </si>
  <si>
    <t>3.3</t>
  </si>
  <si>
    <t>Krawężniki i obrzeża</t>
  </si>
  <si>
    <t>3.3.1</t>
  </si>
  <si>
    <t>KNR 231/402/3</t>
  </si>
  <si>
    <t>Ławy pod krawężniki, betonowa zwykła</t>
  </si>
  <si>
    <t>Krawężnik</t>
  </si>
  <si>
    <t>Utwardzenie</t>
  </si>
  <si>
    <t>((100.29)+(174.65+38,20))*0,03</t>
  </si>
  <si>
    <t>3.3.2</t>
  </si>
  <si>
    <t>Krawężniki betonowe 15x30·cm na podsypce cementowo-piaskowej</t>
  </si>
  <si>
    <t>((100.29)+(174.65+38,20))</t>
  </si>
  <si>
    <t>3.3.3</t>
  </si>
  <si>
    <t>KNR 231/407/4</t>
  </si>
  <si>
    <t>Obrzeża betonowe o wymiarach 30x8 cm na podsypce piaskowej z wypełnieniem spoin zaprawą cementową</t>
  </si>
  <si>
    <t>Obrzeża</t>
  </si>
  <si>
    <t>(47.22)+(13.06)+(1.88)+(1.92)+(1.95)+(1.98)+(3.75+7.14)+(0.74)+(10.67+7.72+2.12+3.92)+(3.17+0.70)+(1.32)+(0.91+4.49)+(2.06)+(0.99+6.22+4.76+2.20)+(3.39+1.00)+(1.60)+(1.30+1.06)+(1.06+3.83+1.00+6.13)+(0.80+1.06+1.06)+(0.98+0.90+0.85+0.79+1.33+1.10+1.11+1.30+1.74+1.62+1.08+1.13+0.76+0.71+1.19+1.42)+(13.06)+(9.68)</t>
  </si>
  <si>
    <t>3.4</t>
  </si>
  <si>
    <t>Nawierzchnie</t>
  </si>
  <si>
    <t>3.4.1</t>
  </si>
  <si>
    <t>KNNR 6/502/3 (1)</t>
  </si>
  <si>
    <t>Jezdnie i place manewrowe z kostki brukowej betonowej, grubość 8·cm, podsypka cementowo-piaskowa z wypełnieniem spoin piaskiem</t>
  </si>
  <si>
    <t>3.4.2</t>
  </si>
  <si>
    <t>KNNR 6/502/2 (1)</t>
  </si>
  <si>
    <t>Chodniki z kostki brukowej betonowej, grubość 6·cm, podsypka cementowo-piaskowa z wypełnieniem spoin piaskiem</t>
  </si>
  <si>
    <t>3.5</t>
  </si>
  <si>
    <t xml:space="preserve">Humusowanie </t>
  </si>
  <si>
    <t>3.5.1</t>
  </si>
  <si>
    <t>KNNR 1/507/1</t>
  </si>
  <si>
    <t>Humusowanie z obsianiem, przy grubości warstwy humusu 5 cm - materiał z odkładu</t>
  </si>
  <si>
    <t>445</t>
  </si>
  <si>
    <t>4.1</t>
  </si>
  <si>
    <t>4.1.1</t>
  </si>
  <si>
    <t>Zaplecze budowy: kontener sanitarny 20”, kontener biurowy 20”, kontener magazynowy 20”</t>
  </si>
  <si>
    <t>4.1.2</t>
  </si>
  <si>
    <t>4.1.3</t>
  </si>
  <si>
    <t>4.1.4</t>
  </si>
  <si>
    <t>Kanalizacja ścieków surowych</t>
  </si>
  <si>
    <t>KNR 201/317/3 (1)</t>
  </si>
  <si>
    <t>Wykopy liniowe o ścianach pionowych pod fundamenty, rurociągi i kolektory w gruntach suchych z wydobyciem urobku łopatą lub wyciągiem ręcznym, głębokość do 1.5·m, kategoria gruntu V-VI, szerokość wykopu 0.8-1.5·m</t>
  </si>
  <si>
    <t>0,05*293.48</t>
  </si>
  <si>
    <t>KNR 201/218/2</t>
  </si>
  <si>
    <t>Wykopy oraz przekopy wykonywane koparkami podsiębiernymi 0.60 m3 na odkład w gruncie kat.III</t>
  </si>
  <si>
    <t>0,9*3*105</t>
  </si>
  <si>
    <t>5*3,14*0,7*0,7*3</t>
  </si>
  <si>
    <t>2*0,2*0,2*3,14*3</t>
  </si>
  <si>
    <t>-13,85</t>
  </si>
  <si>
    <t>KNR 201/322/4</t>
  </si>
  <si>
    <t>Umocnienie pionowych ścian wykopów liniowych palami szalunkowymi (wypraskami) w gruntach suchych z rozbiórką, umocnienia pełne, wykopy szerokości do 1.0·m głębokość wykopu do 6.0·m, kategoria gruntu III-IV</t>
  </si>
  <si>
    <t>10*2*2</t>
  </si>
  <si>
    <t>KNRW 201/415/2</t>
  </si>
  <si>
    <t>Wyrównanie rowów i kanałów po koparkach - grubość nadmiaru gruntu do ścinania do 15 cm - kat. III</t>
  </si>
  <si>
    <t>105*0,15*0,19</t>
  </si>
  <si>
    <t>KNR 218/501/1</t>
  </si>
  <si>
    <t>Kanały rurowe - podłoża z materiałów sypkich o grub.10 cm</t>
  </si>
  <si>
    <t>0,9*105</t>
  </si>
  <si>
    <t>KNR 201/320/4</t>
  </si>
  <si>
    <t>Zasypywanie wykopów liniowych o ścianach pionowych głębokości do 3 m kat.gr.I-II
- obsypka rurociągów piaskiem</t>
  </si>
  <si>
    <t>0,45*0,9*105</t>
  </si>
  <si>
    <t>3,14*0,6*0,6*0,45*5</t>
  </si>
  <si>
    <t>3,14*0,2*0,2*0,45*2</t>
  </si>
  <si>
    <t>KNR 201/230/2 (3)</t>
  </si>
  <si>
    <t>Zasypywanie wykopów spycharkami, przemieszczanie na odległość do 10·m, grunt kategorii IV, spycharka 110·kW (150·KM)</t>
  </si>
  <si>
    <t>293,48-45,18</t>
  </si>
  <si>
    <t>`</t>
  </si>
  <si>
    <t>KNRW 201/604/1 (2)</t>
  </si>
  <si>
    <t>Pompowanie próbne pomiarowe lub oczyszczające, średnice otworów od 150 do 500·mm na podsypce, przy braku stałego źródła energii</t>
  </si>
  <si>
    <t>r-g</t>
  </si>
  <si>
    <t>KNR 201/236/3</t>
  </si>
  <si>
    <t>Zagęszczenie nasypów zagęszczarkami; grunty sypkie kat. I-III</t>
  </si>
  <si>
    <t>14.67+293.48</t>
  </si>
  <si>
    <t>1.1.10</t>
  </si>
  <si>
    <t>KNRW 401/109/5</t>
  </si>
  <si>
    <t>Wywóz ziemi samochodami samowyładowczymi na odległość do 1 km (grunt kat. I-II)</t>
  </si>
  <si>
    <t>45.18</t>
  </si>
  <si>
    <t>1.1.11</t>
  </si>
  <si>
    <t>KNRW 401/109/8</t>
  </si>
  <si>
    <t>Wywóz ziemi samochodami samowyładowczymi na każdy następny 1 km</t>
  </si>
  <si>
    <t>1.1.12</t>
  </si>
  <si>
    <t>KNR 920/102/5</t>
  </si>
  <si>
    <t>Rurociągi kanalizacji grawitacyjnej z rur gładkościennych PVC-U, PP i PE, łączonych  Fi 315 mm</t>
  </si>
  <si>
    <t>1.1.13</t>
  </si>
  <si>
    <t>KNRW 218/513/3</t>
  </si>
  <si>
    <t>Montaż studni rewizyjnych z kręgów betonowych o śr. 1200 w gotowym wykopie o głębok. 3,0 m</t>
  </si>
  <si>
    <t>stud.</t>
  </si>
  <si>
    <t>1.1.14</t>
  </si>
  <si>
    <t>KNR 228/408/2 (1)</t>
  </si>
  <si>
    <t>Studzienki rewizyjne z rury karbowanej o średnicy 425·mm z gotowych elementów z tworzywa sztucznego, głębokość do 2,0·m</t>
  </si>
  <si>
    <t>1.1.15</t>
  </si>
  <si>
    <t>KNR 228/408/5</t>
  </si>
  <si>
    <t>Studzienki rewizyjne z rury karbowanej o średnicy 425·mm z gotowych elementów z tworzywa sztucznego, dodatek za każdy 1,0·m różnicy głębokości</t>
  </si>
  <si>
    <t>1.1.16</t>
  </si>
  <si>
    <t>KNRW 218/706/2</t>
  </si>
  <si>
    <t>Próba wodna szczelności kanałów rurowych o śr.nominalnej do 200 mm</t>
  </si>
  <si>
    <t>odc. -1 prób.</t>
  </si>
  <si>
    <t>1.1.17</t>
  </si>
  <si>
    <t># KNRW 219/119/1 analogia</t>
  </si>
  <si>
    <t>Rury ochronne</t>
  </si>
  <si>
    <t>Kanalizacja tłoczna ścieków surowych</t>
  </si>
  <si>
    <t>0,9*2*4</t>
  </si>
  <si>
    <t>5*2*2</t>
  </si>
  <si>
    <t>5*0,15*0,19</t>
  </si>
  <si>
    <t>0,9*5</t>
  </si>
  <si>
    <t>0,3*0,9*5</t>
  </si>
  <si>
    <t>7.20-1.35</t>
  </si>
  <si>
    <t>7.20</t>
  </si>
  <si>
    <t>1.35</t>
  </si>
  <si>
    <t>KNR 218/109/2</t>
  </si>
  <si>
    <t>Rurociągi z polietylenu niskociśnieniowego (PE) łączone metodą zgrzewania, Fi·90·mm</t>
  </si>
  <si>
    <t>16+2+4+16+5+2+12+2</t>
  </si>
  <si>
    <t>KNRW 218/210/1 (3)</t>
  </si>
  <si>
    <t>Zasuwy typu "E" kielichowe z obudową montowane na rurociągach PVC i PE, Fi 90·mm</t>
  </si>
  <si>
    <t>1.2.12</t>
  </si>
  <si>
    <t>1.2.13</t>
  </si>
  <si>
    <t>Kanalizacja ścieków własnych</t>
  </si>
  <si>
    <t>0,05*246.51</t>
  </si>
  <si>
    <t>0,9*3*95</t>
  </si>
  <si>
    <t>8*0,2*0,2*3,14*3</t>
  </si>
  <si>
    <t>0,3*0,3*3,14*3</t>
  </si>
  <si>
    <t>95*0,15*0,19</t>
  </si>
  <si>
    <t>0,9*95</t>
  </si>
  <si>
    <t>0,45*0,9*95</t>
  </si>
  <si>
    <t>3,14*0,3*0,3*0,45</t>
  </si>
  <si>
    <t>3,14*0,2*0,2*0,45*8</t>
  </si>
  <si>
    <t>246,51+12,33-39,06</t>
  </si>
  <si>
    <t>1.3.9</t>
  </si>
  <si>
    <t>12.33+246.51</t>
  </si>
  <si>
    <t>1.3.10</t>
  </si>
  <si>
    <t>39.06</t>
  </si>
  <si>
    <t>1.3.11</t>
  </si>
  <si>
    <t>1.3.12</t>
  </si>
  <si>
    <t>KNR 920/102/3</t>
  </si>
  <si>
    <t>Rurociągi kanalizacji grawitacyjnej z rur gładkościennych PVC-U, PP i PE, łączonych  kielichowo Fi 200 mm</t>
  </si>
  <si>
    <t>24+3+39+4+4+3+3</t>
  </si>
  <si>
    <t>1.3.13</t>
  </si>
  <si>
    <t>KNR 920/102/2</t>
  </si>
  <si>
    <t>Rurociągi kanalizacji grawitacyjnej z rur gładkościennych PVC-U, PP i PE, łączonych  kielichowo Fi 160 mm</t>
  </si>
  <si>
    <t>1.3.14</t>
  </si>
  <si>
    <t>1.3.15</t>
  </si>
  <si>
    <t>1.3.16</t>
  </si>
  <si>
    <t>1.3.17</t>
  </si>
  <si>
    <t>Instalacja wodociągowa</t>
  </si>
  <si>
    <t>0,05*290.70</t>
  </si>
  <si>
    <t>0,9*2*170</t>
  </si>
  <si>
    <t>-15,30</t>
  </si>
  <si>
    <t>170*0,15*0,19</t>
  </si>
  <si>
    <t>0,9*170</t>
  </si>
  <si>
    <t>0,45*0,9*170</t>
  </si>
  <si>
    <t>290,70+14,54-68,85</t>
  </si>
  <si>
    <t>1.4.9</t>
  </si>
  <si>
    <t>14.54+290.70</t>
  </si>
  <si>
    <t>1.4.10</t>
  </si>
  <si>
    <t>68.85</t>
  </si>
  <si>
    <t>1.4.11</t>
  </si>
  <si>
    <t>1.4.12</t>
  </si>
  <si>
    <t>KNRW 218/210/1 (1)</t>
  </si>
  <si>
    <t>Zasuwy typu "E" kielichowe z obudową montowane na rurociągach PVC i PE, Fi 63·mm</t>
  </si>
  <si>
    <t>1.4.13</t>
  </si>
  <si>
    <t>KNR 215/412/1</t>
  </si>
  <si>
    <t>Zasuwy staliwne kołnierzowe, Dn 40·mm</t>
  </si>
  <si>
    <t>1.4.14</t>
  </si>
  <si>
    <t>KNRW 215/135/7</t>
  </si>
  <si>
    <t>Hydrant ogrodowy Dn·32·mm</t>
  </si>
  <si>
    <t>1.4.15</t>
  </si>
  <si>
    <t>KNNR 11/307/1 (2)</t>
  </si>
  <si>
    <t>Przyłącza wodociągowe z rur ciśnieniowych PE, rury Fi·40·mm</t>
  </si>
  <si>
    <t>1,5+2,42+1,63+6,31+1,24+1,39</t>
  </si>
  <si>
    <t>1.4.16</t>
  </si>
  <si>
    <t>KNNR 11/307/1 (3)</t>
  </si>
  <si>
    <t>Przyłącza wodociągowe z rur ciśnieniowych PE, rury Fi·50·mm</t>
  </si>
  <si>
    <t>4,25+9,52</t>
  </si>
  <si>
    <t>1.4.17</t>
  </si>
  <si>
    <t>KNR 218/109/1</t>
  </si>
  <si>
    <t>Rurociągi z polietylenu niskociśnieniowego (PE) łączone metodą zgrzewania, Fi·63·mm</t>
  </si>
  <si>
    <t>27,50+4,05+24,79</t>
  </si>
  <si>
    <t>1.4.18</t>
  </si>
  <si>
    <t># KNR 218/109/1 analogia</t>
  </si>
  <si>
    <t>Rurociągi z polietylenu niskociśnieniowego (PE) łączone metodą zgrzewania, Fi·75·mm</t>
  </si>
  <si>
    <t>8,61+12,75+18,75+6,84</t>
  </si>
  <si>
    <t>1.4.19</t>
  </si>
  <si>
    <t>6+16,45+5,48+6,78</t>
  </si>
  <si>
    <t>1.4.20</t>
  </si>
  <si>
    <t>1.4.21</t>
  </si>
  <si>
    <t>Kanalizacja ścieków oczyszczonych</t>
  </si>
  <si>
    <t>0,05*1236.01</t>
  </si>
  <si>
    <t>0,9*3*470</t>
  </si>
  <si>
    <t>3*0,2*0,2*3,14*3</t>
  </si>
  <si>
    <t>-64,64</t>
  </si>
  <si>
    <t>0,6*0,6*3,14*3*9</t>
  </si>
  <si>
    <t>470*0,15*0,19</t>
  </si>
  <si>
    <t>0,9*470</t>
  </si>
  <si>
    <t>0,45*0,9*470</t>
  </si>
  <si>
    <t>3,14*0,6*0,6*0,45*9</t>
  </si>
  <si>
    <t>3,14*0,2*0,2*0,45*3</t>
  </si>
  <si>
    <t>61,80+1236,01-195,10</t>
  </si>
  <si>
    <t>61.80+1236.01</t>
  </si>
  <si>
    <t>1.5.10</t>
  </si>
  <si>
    <t>195.10</t>
  </si>
  <si>
    <t>1.5.11</t>
  </si>
  <si>
    <t>1.5.12</t>
  </si>
  <si>
    <t>1.5.13</t>
  </si>
  <si>
    <t>1.5.14</t>
  </si>
  <si>
    <t>1.5.15</t>
  </si>
  <si>
    <t>1.5.16</t>
  </si>
  <si>
    <t>1.5.17</t>
  </si>
  <si>
    <t>Studzienka ścieków surowych</t>
  </si>
  <si>
    <t>5*1,7*1,7*3,14</t>
  </si>
  <si>
    <t>Zasypywanie wykopów liniowych o ścianach pionowych głębokości do 3 m kat.gr.I-II - obsypka rurociągów piaskiem</t>
  </si>
  <si>
    <t>3,14*1,7*1,7*0,45</t>
  </si>
  <si>
    <t>45,37</t>
  </si>
  <si>
    <t>45,37-4,08</t>
  </si>
  <si>
    <t>KNRW 218/513/5 (2)</t>
  </si>
  <si>
    <t>Studnie rewizyjne z kręgów betonowych w gotowym wykopie, Fi·1500·mm, głębokość 3·m, z pierścieniem odciążającym</t>
  </si>
  <si>
    <t>KNNR 4/1423/6</t>
  </si>
  <si>
    <t>Kominy włazowe z kręgów betonowych - pokrywa nastudzienna z pierścieniem odciążającym i włazem o śr.1500/600 mm</t>
  </si>
  <si>
    <t>szt.</t>
  </si>
  <si>
    <t>KNR 401/208/2</t>
  </si>
  <si>
    <t>Przebicie otworów o powierzchni do 0.05 m2 w elementach z betonu żwirowego o grubości do 20 cm</t>
  </si>
  <si>
    <t>KNNR 4/1427/1</t>
  </si>
  <si>
    <t>Przejście przez ściany komór tulejami stalowymi "PS" przy grubości ściany 20 cm - otwór o śr. 210 mm - przejście szczelne rury kanaliz.</t>
  </si>
  <si>
    <t># KNR-W 2-180522-05</t>
  </si>
  <si>
    <t>Pionowe przewody przewietrznikowe z rur kamionkowych i PCV śr.200 mm - wpust uszczelniony sznurem i zaprawą cementową - rura wentylacyjna z kominkiem 110 PVC</t>
  </si>
  <si>
    <t>KNNR 4/1430/1</t>
  </si>
  <si>
    <t>Wykonanie różnych elementów drobnowymiarowych o objętości do 1.5 m3 - elementy betonowe - profilowanie dna studni</t>
  </si>
  <si>
    <t>1.6.11</t>
  </si>
  <si>
    <t>KNNR 4/1022/2</t>
  </si>
  <si>
    <t>Sieci wodociągowe - kształtki PVC ciśnieniowe jednokielichowe łączone na wcisk o śr.zewn. 90 mm - kołnierze</t>
  </si>
  <si>
    <t>1.6.12</t>
  </si>
  <si>
    <t>Sieci wodociągowe - kształtki PVC ciśnieniowe jednokielichowe łączone na wcisk o śr.zewn. 90 mm - trójnik</t>
  </si>
  <si>
    <t>1.6.13</t>
  </si>
  <si>
    <t>Sieci wodociągowe - kształtki PVC ciśnieniowe jednokielichowe łączone na wcisk o śr.zewn. 90 mm - redukcja160/90</t>
  </si>
  <si>
    <t>1.6.14</t>
  </si>
  <si>
    <t>Sieci wodociągowe - kształtki PVC ciśnieniowe jednokielichowe łączone na wcisk o śr.zewn. 90 mm
- zwężka 200/160</t>
  </si>
  <si>
    <t>1.6.15</t>
  </si>
  <si>
    <t>KNNR 4/1008/2</t>
  </si>
  <si>
    <t>Sieci wodociągowe - rurociągi ciśnieniowe z rur PVC łączone na wcisk o śr.zewnętrznej 90 mm</t>
  </si>
  <si>
    <t>Studzienka pomiarowa ścieków oczyszczonych</t>
  </si>
  <si>
    <t>3*0,8*0,8*3,14</t>
  </si>
  <si>
    <t>3,14*0,8*0,8*0,45</t>
  </si>
  <si>
    <t>6,03-0,9</t>
  </si>
  <si>
    <t>6,09</t>
  </si>
  <si>
    <t>Przebicie otworów o powierzchni do
0.05 m2 w elementach z betonu
żwirowego o grubości do 20 cm</t>
  </si>
  <si>
    <t>1.7.9</t>
  </si>
  <si>
    <t>1.7.10</t>
  </si>
  <si>
    <t>1.7.11</t>
  </si>
  <si>
    <t>KNR 708/902/1</t>
  </si>
  <si>
    <t>Samodzielny blokowy regulator, zestaw elementów wykonawczo- nastawczych, przepływomierze magnetohydrodynamiczne, indukcyjne, elektromagnetyczne wirnikowe i objętościowe oraz rotametry i telerotametry zabudowane na rurociągu o śr.do 50 mm - przepływomierz elektromagnetyczny DN65</t>
  </si>
  <si>
    <t>1.7.12</t>
  </si>
  <si>
    <t>Sieci wodociągowe - kształtki PVC ciśnieniowe jednokielichowe łączone na wcisk o śr.zewn. 90 mm
- kolana</t>
  </si>
  <si>
    <t>1.7.13</t>
  </si>
  <si>
    <t>Sieci wodociągowe - kształtki PVC ciśnieniowe jednokielichowe łączone na wcisk o śr.zewn. 90 mm
- kołnierze</t>
  </si>
  <si>
    <t>1.7.14</t>
  </si>
  <si>
    <t>Sieci wodociągowe - kształtki PVC ciśnieniowe jednokielichowe łączone na wcisk o śr.zewn. 90 mm
- trójnik</t>
  </si>
  <si>
    <t>1.7.15</t>
  </si>
  <si>
    <t>Sieci wodociągowe - kształtki PVC ciśnieniowe jednokielichowe łączone na wcisk o śr.zewn. 90 mm
- redukcja160/90</t>
  </si>
  <si>
    <t>1.7.16</t>
  </si>
  <si>
    <t>1.7.17</t>
  </si>
  <si>
    <t>Instalacje Automatyki oraz aparatów Kontrolno - Pomiarowe</t>
  </si>
  <si>
    <t># Kalkulacja własna</t>
  </si>
  <si>
    <t>Dostawa i montaż wraz z niezbędnymi elementami instalacyjnym - LAH100.01 - Czujnik pływakowy poziomu maksymalnego</t>
  </si>
  <si>
    <t>Dostawa i montaż wraz z niezbędnymi elementami instalacyjnym - LS100.02 - Czujnik pływakowy poziomu</t>
  </si>
  <si>
    <t>Dostawa i montaż wraz z niezbędnymi elementami instalacyjnym - LS100.03 - Czujnik pływakowy poziomu</t>
  </si>
  <si>
    <t>Dostawa i montaż wraz z niezbędnymi elementami instalacyjnym - LAL100.04 Czujnik pływakowy poziomu minimalnego</t>
  </si>
  <si>
    <t>Dostawa i montaż wraz z niezbędnymi elementami instalacyjnym - LI300.01 Czujnik hydrostatyczny pomiaru ciągłego poziomu</t>
  </si>
  <si>
    <t>Dostawa i montaż wraz z niezbędnymi elementami instalacyjnym - LAH300.02 Ściek Czujnik pływakowy  poziomu maksymalny</t>
  </si>
  <si>
    <t>Dostawa i montaż wraz z niezbędnymi elementami instalacyjnym - LAL300.02 Ściek Czujnik pływakowy  poziomu minimalny</t>
  </si>
  <si>
    <t>Dostawa i montaż wraz z niezbędnymi elementami instalacyjnym - LAL301.03 Mocznik Czujnik  poziomu minimalny (sygnał z pompy dotującej)</t>
  </si>
  <si>
    <t>1.8.9</t>
  </si>
  <si>
    <t>Dostawa i montaż wraz z niezbędnymi elementami instalacyjnym - LAL302.01 H3PO4 Czujnik  poziomu minimalny (sygnał z pompy dozującej)</t>
  </si>
  <si>
    <t>1.8.10</t>
  </si>
  <si>
    <t>Dostawa i montaż wraz z niezbędnymi elementami instalacyjnym - LAL303.01 NaOH Czujnik  poziomu minimalny (sygnał z pompy dozującej)</t>
  </si>
  <si>
    <t>1.8.11</t>
  </si>
  <si>
    <t>Dostawa i montaż wraz z niezbędnymi elementami instalacyjnym - LAL304.01 H2SO4 Czujnik  poziomu minimalny (sygnał z pompy dozującej)</t>
  </si>
  <si>
    <t>1.8.12</t>
  </si>
  <si>
    <t>Dostawa i montaż wraz z niezbędnymi elementami instalacyjnym - FI300.10 Ściek uśr. Pomiar przepływu - przepływomierz elektromagnetyczny DN80</t>
  </si>
  <si>
    <t>1.8.13</t>
  </si>
  <si>
    <t>Dostawa i montaż wraz z niezbędnymi elementami instalacyjnym - LI400.01 Ściek beztl. Czujnik pomiaru ciągłego poziomu napełnienia</t>
  </si>
  <si>
    <t>1.8.14</t>
  </si>
  <si>
    <t>Dostawa i montaż wraz z niezbędnymi elementami instalacyjnym - LAH400.02 Ściek beztl. Czujnik pojemnościowy alarmowego napełnienia zbiornika T400</t>
  </si>
  <si>
    <t>1.8.15</t>
  </si>
  <si>
    <t>Dostawa i montaż wraz z niezbędnymi elementami instalacyjnym - AL400.03 Korzuch Czujnik pojemnościowy poziomu cieczy w zbiorniku T400</t>
  </si>
  <si>
    <t>1.8.16</t>
  </si>
  <si>
    <t>Dostawa i montaż wraz z niezbędnymi elementami instalacyjnym - LI400.04 Biogaz Czujnik napełnienia zbiornika biogazu T404</t>
  </si>
  <si>
    <t>1.8.17</t>
  </si>
  <si>
    <t>Dostawa i montaż wraz z niezbędnymi elementami instalacyjnym - QIpH/LI400.05 Ściek beztl. Pomiar ciągły pH z pomiarem ciągłym temperatury</t>
  </si>
  <si>
    <t>1.8.18</t>
  </si>
  <si>
    <t>Dostawa i montaż wraz z niezbędnymi elementami instalacyjnym - PI403.01 Biogaz Czujnik pomiaru ciągłego ciśnienia z przetwornikiem</t>
  </si>
  <si>
    <t>1.8.19</t>
  </si>
  <si>
    <t>Dostawa i montaż wraz z niezbędnymi elementami instalacyjnym - PI404.01 Biogaz Czujnik pomiaru ciągłego ciśnienia z przetwornikiem</t>
  </si>
  <si>
    <t>1.8.20</t>
  </si>
  <si>
    <t>Dostawa i montaż wraz z niezbędnymi elementami instalacyjnym - FI404.02 Biogaz Przepływomierz ultradźwiękowy biogazu DN50</t>
  </si>
  <si>
    <t>1.8.21</t>
  </si>
  <si>
    <t>Dostawa i montaż wraz z niezbędnymi elementami instalacyjnym - PI407.01 Biogaz Czujnik pomiaru ciągłego ciśnienia z przetwornikiem</t>
  </si>
  <si>
    <t>1.8.22</t>
  </si>
  <si>
    <t>Dostawa i montaż wraz z niezbędnymi elementami instalacyjnym - PC407.02 Biogaz Pomiar ciśnienia - manometr</t>
  </si>
  <si>
    <t>1.8.23</t>
  </si>
  <si>
    <t>Dostawa i montaż wraz z niezbędnymi elementami instalacyjnym - PC407.03 Biogaz Pomiar ciśnienia - manometr</t>
  </si>
  <si>
    <t>1.8.24</t>
  </si>
  <si>
    <t>Dostawa i montaż wraz z niezbędnymi elementami instalacyjnym - PI407.04 Biogaz Czujnik pomiaru ciągłego ciśnienia z przetwornikiem</t>
  </si>
  <si>
    <t>1.8.25</t>
  </si>
  <si>
    <t>Dostawa i montaż wraz z niezbędnymi elementami instalacyjnym - FI407.05 Biogaz Przepływomierz ultradźwiękowy biogazu DN50</t>
  </si>
  <si>
    <t>1.8.26</t>
  </si>
  <si>
    <t>Dostawa i montaż wraz z niezbędnymi elementami instalacyjnym - AL408.01 Czujnik metanu</t>
  </si>
  <si>
    <t>1.8.27</t>
  </si>
  <si>
    <t>Dostawa i montaż wraz z niezbędnymi elementami instalacyjnym - FC409.01 Biogaz Pomiar przepływu biogazu - rotametr</t>
  </si>
  <si>
    <t>1.8.28</t>
  </si>
  <si>
    <t>Dostawa i montaż wraz z niezbędnymi elementami instalacyjnym - TC410.01 Ściek uśr. Pomiar temperatury – termometr</t>
  </si>
  <si>
    <t>1.8.29</t>
  </si>
  <si>
    <t>Dostawa i montaż wraz z niezbędnymi elementami instalacyjnym - PC410.02 Ściek uśr. Pomiar ciśnienia - manometr</t>
  </si>
  <si>
    <t>1.8.30</t>
  </si>
  <si>
    <t>Dostawa i montaż wraz z niezbędnymi elementami instalacyjnym - TC410.03 Ściek uśr. Pomiar temperatury – termometr</t>
  </si>
  <si>
    <t>1.8.31</t>
  </si>
  <si>
    <t>Dostawa i montaż wraz z niezbędnymi elementami instalacyjnym - PC410.04 Ściek uśr. Pomiar ciśnienia - manometr</t>
  </si>
  <si>
    <t>1.8.32</t>
  </si>
  <si>
    <t>Dostawa i montaż wraz z niezbędnymi elementami instalacyjnym - TC410.05 ściek beztlenowy zasilanie A410 Pomiar temperatury – termometr</t>
  </si>
  <si>
    <t>1.8.33</t>
  </si>
  <si>
    <t>Dostawa i montaż wraz z niezbędnymi elementami instalacyjnym - PC410.06 ściek beztlenowy zasilanie A410 Pomiar ciśnienia - manometr</t>
  </si>
  <si>
    <t>1.8.34</t>
  </si>
  <si>
    <t>Dostawa i montaż wraz z niezbędnymi elementami instalacyjnym - TC410.07 ściek beztlenowy, powrót z A410 Pomiar temperatury – termometr</t>
  </si>
  <si>
    <t>1.8.35</t>
  </si>
  <si>
    <t>Dostawa i montaż wraz z niezbędnymi elementami instalacyjnym - PC410.08 ściek beztlenowy, powrót z A410 Pomiar ciśnienia - manometr</t>
  </si>
  <si>
    <t>1.8.36</t>
  </si>
  <si>
    <t>Dostawa i montaż wraz z niezbędnymi elementami instalacyjnym - QlpH/TI411.01 Ściek uśr. Czujnik pomiaru ciągłego pH z pomiarem ciągłym temperatury</t>
  </si>
  <si>
    <t>1.8.37</t>
  </si>
  <si>
    <t>Dostawa i montaż wraz z niezbędnymi elementami instalacyjnym - TC411.02 Woda gorąca z kotłowni - zasilanie +70⁰C Pomiar temperatury – termometr</t>
  </si>
  <si>
    <t>1.8.38</t>
  </si>
  <si>
    <t>Dostawa i montaż wraz z niezbędnymi elementami instalacyjnym - TC411.03 Woda gorąca z kotłowni - powrót + 40⁰C Pomiar temperatury – termometr</t>
  </si>
  <si>
    <t>1.8.39</t>
  </si>
  <si>
    <t>Dostawa i montaż wraz z niezbędnymi elementami instalacyjnym - FI500.01 Ściek beztl. Pomiar przepływu - przepływomierz elektromagnetyczny DN65</t>
  </si>
  <si>
    <t>1.8.40</t>
  </si>
  <si>
    <t>Dostawa i montaż wraz z niezbędnymi elementami instalacyjnym - PI501.01 Biogaz Czujnik pomiaru ciągłego ciśnienia</t>
  </si>
  <si>
    <t>1.8.41</t>
  </si>
  <si>
    <t>Dostawa i montaż wraz z niezbędnymi elementami instalacyjnym - AL501.02 Metan - CH4 Czujnik metanu</t>
  </si>
  <si>
    <t>1.8.42</t>
  </si>
  <si>
    <t>Dostawa i montaż wraz z niezbędnymi elementami instalacyjnym - AL501.03 Siarkowodór - H2S Czujnik siarkowodoru</t>
  </si>
  <si>
    <t>1.8.43</t>
  </si>
  <si>
    <t>Dostawa i montaż wraz z niezbędnymi elementami instalacyjnym - PS506.01 Pomiar ciśnienia - manometr</t>
  </si>
  <si>
    <t>1.8.44</t>
  </si>
  <si>
    <t>Dostawa i montaż wraz z niezbędnymi elementami instalacyjnym - LAH510.01 Osad beztl. Czujnik pływakowy poziomu - Ex</t>
  </si>
  <si>
    <t>1.8.45</t>
  </si>
  <si>
    <t>Dostawa i montaż wraz z niezbędnymi elementami instalacyjnym - LS510.02 Osad beztl. Czujnik pływakowy poziomu - Ex</t>
  </si>
  <si>
    <t>1.8.46</t>
  </si>
  <si>
    <t>Dostawa i montaż wraz z niezbędnymi elementami instalacyjnym - LS510.03 Osad beztl. Czujnik pływakowy poziomu - Ex</t>
  </si>
  <si>
    <t>1.8.47</t>
  </si>
  <si>
    <t>Dostawa i montaż wraz z niezbędnymi elementami instalacyjnym - LAL510.04 Osad beztl. Czujnik pływakowy poziomu minimalnego - Ex</t>
  </si>
  <si>
    <t>1.8.48</t>
  </si>
  <si>
    <t>Dostawa i montaż wraz z niezbędnymi elementami instalacyjnym - LAH520.01 Ściek beztl. Czujnik pływakowy poziomu maksymalnego - Ex</t>
  </si>
  <si>
    <t>1.8.49</t>
  </si>
  <si>
    <t>Dostawa i montaż wraz z niezbędnymi elementami instalacyjnym - LS520.02 Ściek beztl. Czujnik pływakowy poziomu - Ex</t>
  </si>
  <si>
    <t>1.8.50</t>
  </si>
  <si>
    <t>Dostawa i montaż wraz z niezbędnymi elementami instalacyjnym - LS520.03 Ściek beztl. Czujnik pływakowy poziomu - Ex</t>
  </si>
  <si>
    <t>1.8.51</t>
  </si>
  <si>
    <t>Dostawa i montaż wraz z niezbędnymi elementami instalacyjnym - LAL520.04 Ściek beztl. Czujnik pływakowy poziomu minimalnego - Ex</t>
  </si>
  <si>
    <t>1.8.52</t>
  </si>
  <si>
    <t>Dostawa i montaż wraz z niezbędnymi elementami instalacyjnym - LAH600.01 Ściek biol. Czujnik pływakowy  poziomu maksymalnego</t>
  </si>
  <si>
    <t>1.8.53</t>
  </si>
  <si>
    <t>Dostawa i montaż wraz z niezbędnymi elementami instalacyjnym - QIO2 600.02 Ściek biol. Czujnik pomiaru tlenu rozpuszczonego</t>
  </si>
  <si>
    <t>1.8.54</t>
  </si>
  <si>
    <t>Dostawa i montaż wraz z niezbędnymi elementami instalacyjnym - LAH700.01 Ściek biol. Czujnik pływakowy  poziomu maksymalnego</t>
  </si>
  <si>
    <t>1.8.55</t>
  </si>
  <si>
    <t>Dostawa i montaż wraz z niezbędnymi elementami instalacyjnym - LAL700.02 Ściek biol. Czujnik pływakowy  poziomu minimalnego</t>
  </si>
  <si>
    <t>1.8.56</t>
  </si>
  <si>
    <t>Dostawa i montaż wraz z niezbędnymi elementami instalacyjnym - PI701.03 Permeat Czujnik pomiaru ciągłego ciśnienia z przetwornikiem</t>
  </si>
  <si>
    <t>1.8.57</t>
  </si>
  <si>
    <t>Dostawa i montaż wraz z niezbędnymi elementami instalacyjnym - PI701.04 Permeat Czujnik pomiaru ciągłego ciśnienia z przetwornikiem</t>
  </si>
  <si>
    <t>1.8.58</t>
  </si>
  <si>
    <t>Dostawa i montaż wraz z niezbędnymi elementami instalacyjnym - FI701.05 Permeat Przepływomierz elektromagnetyczny DN65</t>
  </si>
  <si>
    <t>1.8.59</t>
  </si>
  <si>
    <t>Dostawa i montaż wraz z niezbędnymi elementami instalacyjnym - FI701.06 Permeat Przepływomierz elektromagnetyczny DN65</t>
  </si>
  <si>
    <t>1.8.60</t>
  </si>
  <si>
    <t>Dostawa i montaż wraz z niezbędnymi elementami instalacyjnym - FISP.101 Permeat Przepływomierz elektromagnetyczny DN65</t>
  </si>
  <si>
    <t>1.8.61</t>
  </si>
  <si>
    <t>Dostawa i montaż wraz z niezbędnymi elementami instalacyjnym - FI702.01 osad nadm. tlenowy Przepływomierz elektromagnetyczny DN65</t>
  </si>
  <si>
    <t>1.8.62</t>
  </si>
  <si>
    <t>Dostawa i montaż wraz z niezbędnymi elementami instalacyjnym - LI703.01 roztw. rob. CIP Pomiar poziomu - czujnik pomiaru ciągłego ciśnienia z przetwornikiem</t>
  </si>
  <si>
    <t>1.8.63</t>
  </si>
  <si>
    <t>Dostawa i montaż wraz z niezbędnymi elementami instalacyjnym - LAH703.02 roztw. rob. CIP Wibracyjny sygnalizator poziomu</t>
  </si>
  <si>
    <t>1.8.64</t>
  </si>
  <si>
    <t>Dostawa i montaż wraz z niezbędnymi elementami instalacyjnym - LAL703.03 roztw. rob. CIP Wibracyjny sygnalizator poziomu</t>
  </si>
  <si>
    <t>1.8.65</t>
  </si>
  <si>
    <t>Dostawa i montaż wraz z niezbędnymi elementami instalacyjnym - FI703.04 roztw. rob. CIP Przepływomierz elektromagnetyczny DN50</t>
  </si>
  <si>
    <t>1.8.66</t>
  </si>
  <si>
    <t>Dostawa i montaż wraz z niezbędnymi elementami instalacyjnym - PI703.05 roztw. rob. CIP Czujnik pomiaru ciągłego ciśnienia z przetwornikiem</t>
  </si>
  <si>
    <t>1.8.67</t>
  </si>
  <si>
    <t>Dostawa i montaż wraz z niezbędnymi elementami instalacyjnym - LAL704.01 kwas.cytr.stęż. Pomiar poziomu min. - czujnik zabezpieczenia pompy dozujacej</t>
  </si>
  <si>
    <t>1.8.68</t>
  </si>
  <si>
    <t>Dostawa i montaż wraz z niezbędnymi elementami instalacyjnym - LAL705.01 podchloryn stęż. Pomiar poziomu min. - czujnik zabezpieczenia pompy dozującej</t>
  </si>
  <si>
    <t>1.8.69</t>
  </si>
  <si>
    <t>Dostawa i montaż wraz z niezbędnymi elementami instalacyjnym - LI800.01 osad zmieszany Radarowy czujnik pomiaru ciągłego poziomu</t>
  </si>
  <si>
    <t>1.8.70</t>
  </si>
  <si>
    <t>Dostawa i montaż wraz z niezbędnymi elementami instalacyjnym - LAH800.02 osad zmieszany Czujnik pływakowy  poziomu maksymalnego</t>
  </si>
  <si>
    <t>1.8.71</t>
  </si>
  <si>
    <t>Dostawa i montaż wraz z niezbędnymi elementami instalacyjnym - LAL800.03 osad zmieszany Czujnik pływakowy  poziomu minimalnego</t>
  </si>
  <si>
    <t>1.8.72</t>
  </si>
  <si>
    <t>Dostawa i montaż wraz z niezbędnymi elementami instalacyjnym - FI800.01 osad zmieszany Przepływomierz elektromagnetyczny DN50</t>
  </si>
  <si>
    <t>1.8.73</t>
  </si>
  <si>
    <t>Dostawa i montaż wraz z niezbędnymi elementami instalacyjnym - FI801.01 polielektrolit Przepływomierz elektromagnetyczny DN25</t>
  </si>
  <si>
    <t>1.8.74</t>
  </si>
  <si>
    <t>Dostawa i montaż wraz z niezbędnymi elementami instalacyjnym - FV403.02 biogaz do pochodni A403 Zawór szybkozamykający MAG-3 DN40</t>
  </si>
  <si>
    <t>1.8.75</t>
  </si>
  <si>
    <t>Dostawa i montaż wraz z niezbędnymi elementami instalacyjnym - FV409.08 biogaz z V409  Zawór grzybkowy, przelotowy z napędem pneumatycznym (ExII) - DN25</t>
  </si>
  <si>
    <t>1.8.76</t>
  </si>
  <si>
    <t>Dostawa i montaż wraz z niezbędnymi elementami instalacyjnym - FV500.01 ściek beztlenowy z T400 Przepustnica z napędem pneumatycznym (ExII) DN100</t>
  </si>
  <si>
    <t>1.8.77</t>
  </si>
  <si>
    <t>Dostawa i montaż wraz z niezbędnymi elementami instalacyjnym - FV501.01 osad beztlenowy z FT501 Przepustnica z napędem pneumatycznym (ExII DN80</t>
  </si>
  <si>
    <t>1.8.78</t>
  </si>
  <si>
    <t>Dostawa i montaż wraz z niezbędnymi elementami instalacyjnym - FV501.04 woda wodociągowa do gaszenia piany Elektrozawór , Ex II DN20</t>
  </si>
  <si>
    <t>1.8.79</t>
  </si>
  <si>
    <t>Dostawa i montaż wraz z niezbędnymi elementami instalacyjnym - FV513.01 woda wodociągowa do roztwarzania polielektrolitu Elektrozawór DN32</t>
  </si>
  <si>
    <t>1.8.80</t>
  </si>
  <si>
    <t>Dostawa i montaż wraz z niezbędnymi elementami instalacyjnym - FV520.05 osad beztlenowy z T520 Przepustnica z napędem pneumatycznym DN65</t>
  </si>
  <si>
    <t>1.8.81</t>
  </si>
  <si>
    <t>Dostawa i montaż wraz z niezbędnymi elementami instalacyjnym - FV520.06 osad beztlenowy z T520 Przepustnica z napędem pneumatycznym DN65</t>
  </si>
  <si>
    <t>1.8.82</t>
  </si>
  <si>
    <t>Dostawa i montaż wraz z niezbędnymi elementami instalacyjnym - FV700.03 permeat upust do T700A Przepustnica z napędem elektrycznym DN65</t>
  </si>
  <si>
    <t>1.8.83</t>
  </si>
  <si>
    <t>Dostawa i montaż wraz z niezbędnymi elementami instalacyjnym - FV700.04 permeat upust do T700B Przepustnica z napędem elektrycznym DN65</t>
  </si>
  <si>
    <t>1.8.84</t>
  </si>
  <si>
    <t>Dostawa i montaż wraz z niezbędnymi elementami instalacyjnym - FV700.05 napowietrzanie z BT2 Przepustnica z napędem elektrycznym DN100</t>
  </si>
  <si>
    <t>1.8.85</t>
  </si>
  <si>
    <t>Dostawa i montaż wraz z niezbędnymi elementami instalacyjnym - FV700.06 napowietrzanie z BT2 Przepustnica z napędem elektrycznym DN100</t>
  </si>
  <si>
    <t>1.8.86</t>
  </si>
  <si>
    <t>Dostawa i montaż wraz z niezbędnymi elementami instalacyjnym - FV701.01 Permeat z T700A Przepustnica z napędem pneumatycznym DN125</t>
  </si>
  <si>
    <t>1.8.87</t>
  </si>
  <si>
    <t>Dostawa i montaż wraz z niezbędnymi elementami instalacyjnym - FV701.02 Permeat z T700B Przepustnica z napędem pneumatycznym DN125</t>
  </si>
  <si>
    <t>1.8.88</t>
  </si>
  <si>
    <t>Dostawa i montaż wraz z niezbędnymi elementami instalacyjnym - FV701.09 Permeat z P701A/B do SP Przepustnica z napędem pneumatycznym DN80</t>
  </si>
  <si>
    <t>1.8.89</t>
  </si>
  <si>
    <t>Dostawa i montaż wraz z niezbędnymi elementami instalacyjnym - FV701.10 Permeat z P701A/B do T703 Przepustnica z napędem pneumatycznym DN80</t>
  </si>
  <si>
    <t>1.8.90</t>
  </si>
  <si>
    <t>Dostawa i montaż wraz z niezbędnymi elementami instalacyjnym - FV702.02 Osad nadmierny tlenowy do T800 Przepustnica z napędem elektrycznym DN65</t>
  </si>
  <si>
    <t>1.8.91</t>
  </si>
  <si>
    <t>Dostawa i montaż wraz z niezbędnymi elementami instalacyjnym - FV703.06 roztwór CIP mieszanie T703 Zawór kulowy z napędem pneumatycznym DN65</t>
  </si>
  <si>
    <t>1.8.92</t>
  </si>
  <si>
    <t>Dostawa i montaż wraz z niezbędnymi elementami instalacyjnym - FV703.07 roztwór CIP - mycie T700A Zawór kulowy z napędem pneumatycznym DN50</t>
  </si>
  <si>
    <t>1.8.93</t>
  </si>
  <si>
    <t>Dostawa i montaż wraz z niezbędnymi elementami instalacyjnym - FV703.08 roztwór CIP - mycie T700B Zawór kulowy z napędem pneumatycznym DN50</t>
  </si>
  <si>
    <t>1.8.94</t>
  </si>
  <si>
    <t>Dostawa i montaż wraz z niezbędnymi elementami instalacyjnym - FV801.01 woda wodociągowa do roztwarzania polielektrolitu Elektrozawór DN25</t>
  </si>
  <si>
    <t>Instalacja napowietrzania</t>
  </si>
  <si>
    <t>KNR 709/2207/6</t>
  </si>
  <si>
    <t>Montaż rurociągów stalowych łączonych na kołnierze, DN 100</t>
  </si>
  <si>
    <t>3*3,00+9,00</t>
  </si>
  <si>
    <t>20,50+6*3,00+(5*3,00)</t>
  </si>
  <si>
    <t>Montaż rurociągów stalowych łączonych na kołnierze, DN 125</t>
  </si>
  <si>
    <t>10,5+2,50</t>
  </si>
  <si>
    <t>KNR 709/2216/3</t>
  </si>
  <si>
    <t>Montaż kształtek stalowych łączonych na kołnierze, trójnik DN 100</t>
  </si>
  <si>
    <t>KNR 709/2216/4</t>
  </si>
  <si>
    <t>Montaż kształtek stalowych łączonych na kołnierze, trójnik DN 125</t>
  </si>
  <si>
    <t>BT2B</t>
  </si>
  <si>
    <t>2+1</t>
  </si>
  <si>
    <t>Montaż kształtek stalowych łączonych na kołnierze, kolanko DN 125</t>
  </si>
  <si>
    <t>Montaż kształtek stalowych łączonych na kołnierze, kolanko DN 100</t>
  </si>
  <si>
    <t>10</t>
  </si>
  <si>
    <t>KNR 215/414/2 (1)</t>
  </si>
  <si>
    <t>Odwodnienie DN25</t>
  </si>
  <si>
    <t>Montaż kształtek stalowych redukcja niesymetryczna</t>
  </si>
  <si>
    <t>Próby ciśnieniowe przewodów ciśnieniowych</t>
  </si>
  <si>
    <t>Próby szczelności</t>
  </si>
  <si>
    <t>Sieć cieplna preizolowana</t>
  </si>
  <si>
    <t>KNP 1901/101/1</t>
  </si>
  <si>
    <t>Wytyczenie trasy wykopów</t>
  </si>
  <si>
    <t>36,70</t>
  </si>
  <si>
    <t>KNKRB 6/803/1</t>
  </si>
  <si>
    <t>Rozebranie nawierzchni utwardzonej, ręcznie. Analogia</t>
  </si>
  <si>
    <t>12,50*2,00</t>
  </si>
  <si>
    <t>Wykopy oraz przekopy wykonywane koparkami podsiębiernymi na odkład w gruncie kat.III</t>
  </si>
  <si>
    <t>36,70*2,00*1,20</t>
  </si>
  <si>
    <t>88.08*0,05</t>
  </si>
  <si>
    <t>KNNR 11/501/5 (1)</t>
  </si>
  <si>
    <t>Podłoża i obsypki z kruszyw naturalnych dowiezionych, piasek</t>
  </si>
  <si>
    <t>0,50*0,10*36,7</t>
  </si>
  <si>
    <t>Przejście przez ściany - przejście szczelne dla rury ciepłowniczej + pierścień uszczelniający</t>
  </si>
  <si>
    <t>KNRW 220/504/1</t>
  </si>
  <si>
    <t>Spawanie rur preizolowanych ze stali węglowych i niskostopowych.</t>
  </si>
  <si>
    <t>KNNR 4/2301/3</t>
  </si>
  <si>
    <t>Rurociągi z rur preizolowanych, Dn80/160</t>
  </si>
  <si>
    <t>(36,70+6,00)*2</t>
  </si>
  <si>
    <t>Obsypka rurociągu warstwą gr. 10 cm ponad wierzch rury z kruszyw naturalnych dowiezionych</t>
  </si>
  <si>
    <t>0,50*0,3510*36,7</t>
  </si>
  <si>
    <t>1.10.10</t>
  </si>
  <si>
    <t>KNNR 1/408/1</t>
  </si>
  <si>
    <t>Zagęszczanie obsypki piaskowej kat.I-II ubijakami mechanicznymi</t>
  </si>
  <si>
    <t>1.10.11</t>
  </si>
  <si>
    <t>KNRW 219/102/1</t>
  </si>
  <si>
    <t>Oznakowanie trasy ciepłociągu ułożonego w ziemi taśmą z tworzywa sztucznego</t>
  </si>
  <si>
    <t>36,7</t>
  </si>
  <si>
    <t>1.10.12</t>
  </si>
  <si>
    <t>KNNR 1/214/3 (1)</t>
  </si>
  <si>
    <t>Zasypanie wykopów podłużnych, z zagęszczeniem</t>
  </si>
  <si>
    <t>88.08-(1.84+6.44)</t>
  </si>
  <si>
    <t>1.10.13</t>
  </si>
  <si>
    <t>Odtworzenie nawierzchni z kostki brukowej betonowej z demontażu, podsypka cementowo-piaskowa z wypełnieniem spoin piaskiem</t>
  </si>
  <si>
    <t>25</t>
  </si>
  <si>
    <t>1.10.14</t>
  </si>
  <si>
    <t>1.10.15</t>
  </si>
  <si>
    <t>Sieć biogazu prowadzonych nad terenem</t>
  </si>
  <si>
    <t>KNR 201/312/3</t>
  </si>
  <si>
    <t>Ręczne wykopanie dołów pod stopy betonowe</t>
  </si>
  <si>
    <t>51*0,30*0,30*0,40</t>
  </si>
  <si>
    <t>KNR 202/203/1 (1)</t>
  </si>
  <si>
    <t>Stopy betonowe</t>
  </si>
  <si>
    <t>KNR 205/208/5</t>
  </si>
  <si>
    <t>Konstrukcja podparć do instalacji rur biogazu na gotowych fundamentach betonowych</t>
  </si>
  <si>
    <t>KNR 709/2102/5</t>
  </si>
  <si>
    <t>Montaż rurociągów stalowych spawanych, DN65</t>
  </si>
  <si>
    <t>155,00</t>
  </si>
  <si>
    <t>5*6,00</t>
  </si>
  <si>
    <t>KNR 709/334/1</t>
  </si>
  <si>
    <t>Spawanie rurociągu DN 65</t>
  </si>
  <si>
    <t>KNR 709/2114/5</t>
  </si>
  <si>
    <t>Montaż kształtek stalowych spawanych</t>
  </si>
  <si>
    <t>Grupa</t>
  </si>
  <si>
    <t>Sieci Energetyczne</t>
  </si>
  <si>
    <t>KABLE ELEKTRYCZNE I STROWNICZE</t>
  </si>
  <si>
    <t>1.12.1.1</t>
  </si>
  <si>
    <t>KNR 503/101/3</t>
  </si>
  <si>
    <t>Wytyczenie trasy linii w terenie nieprzejrzystym</t>
  </si>
  <si>
    <t>km</t>
  </si>
  <si>
    <t>370.39/1000</t>
  </si>
  <si>
    <t>1.12.1.2</t>
  </si>
  <si>
    <t>1,00*72,00</t>
  </si>
  <si>
    <t>1.12.1.3</t>
  </si>
  <si>
    <t>KNR 201/701/4 (1)</t>
  </si>
  <si>
    <t>Ręczne kopanie rowów dla kabli o głębokości do 0.8 m i szer. dna do 0.6 m w gruncie kat. I-II</t>
  </si>
  <si>
    <t>11,91+8,57+123,21+5,84+39,97+2,28+0,51+1,68+6,72+9,15+10,58+5,76+6,52+21,26+5,53+8,81+18,39+9,65+0,44+41,73+7,66+5,63+12,22+6,37</t>
  </si>
  <si>
    <t>1.12.1.4</t>
  </si>
  <si>
    <t>KNR 510/301/1</t>
  </si>
  <si>
    <t>Nasypanie warstwy piasku grubości 0.1 m na dno rowu kablowego o szer.do 0.4 m</t>
  </si>
  <si>
    <t>370.39</t>
  </si>
  <si>
    <t>1.12.1.5</t>
  </si>
  <si>
    <t>KNR 201/704/4 (1)</t>
  </si>
  <si>
    <t>Ręczne zasypywanie rowów dla kabli o głębokości do 0.8 m i szer. dna do 0.6 m w gruncie kat. I-II</t>
  </si>
  <si>
    <t>1.12.1.6</t>
  </si>
  <si>
    <t>KNR 510/305/3</t>
  </si>
  <si>
    <t>Układanie rur ochronnych stalowych o średnicy do 125 mm w wykopie</t>
  </si>
  <si>
    <t>Na przejściu przez drogi</t>
  </si>
  <si>
    <t>72,00+30,35+9,17+4,55</t>
  </si>
  <si>
    <t>1.12.1.7</t>
  </si>
  <si>
    <t>KNR 510/103/4 (1)</t>
  </si>
  <si>
    <t>Ręczne układanie kabli wielożyłowych o masie do 3.0 kg/m na napięcie znamionowe poniżej 110 kV w rowach kablowych - 2xYKY 4x240</t>
  </si>
  <si>
    <t>KGA1</t>
  </si>
  <si>
    <t>130</t>
  </si>
  <si>
    <t>KGA2</t>
  </si>
  <si>
    <t>120</t>
  </si>
  <si>
    <t>1.12.1.8</t>
  </si>
  <si>
    <t>Ręczne układanie kabli wielożyłowych o masie do 3.0 kg/m na napięcie znamionowe poniżej 110 kV w rowach kablowych - YKY 4x150</t>
  </si>
  <si>
    <t xml:space="preserve">KG1 </t>
  </si>
  <si>
    <t>170,00</t>
  </si>
  <si>
    <t>1.12.1.9</t>
  </si>
  <si>
    <t>Ręczne układanie kabli wielożyłowych o masie do 3.0 kg/m na napięcie znamionowe poniżej 110 kV w rowach kablowych - YKY 4x120</t>
  </si>
  <si>
    <t>KG2</t>
  </si>
  <si>
    <t>75</t>
  </si>
  <si>
    <t>1.12.1.10</t>
  </si>
  <si>
    <t>Ręczne układanie kabli wielożyłowych o masie do 3.0 kg/m na napięcie znamionowe poniżej 110 kV w rowach kablowych - YKY 5x6</t>
  </si>
  <si>
    <t xml:space="preserve">KA1 </t>
  </si>
  <si>
    <t>130,00</t>
  </si>
  <si>
    <t xml:space="preserve">KA2 </t>
  </si>
  <si>
    <t>120,00</t>
  </si>
  <si>
    <t>K1</t>
  </si>
  <si>
    <t>10,00</t>
  </si>
  <si>
    <t>1.12.1.11</t>
  </si>
  <si>
    <t>Ręczne układanie kabli wielożyłowych o masie do 3.0 kg/m na napięcie znamionowe poniżej 110 kV w rowach kablowych - YKY 5 x16</t>
  </si>
  <si>
    <t>K2</t>
  </si>
  <si>
    <t>70,00</t>
  </si>
  <si>
    <t>K21</t>
  </si>
  <si>
    <t>101,00</t>
  </si>
  <si>
    <t>1.12.1.12</t>
  </si>
  <si>
    <t>Ręczne układanie kabli wielożyłowych o masie do 3.0 kg/m na napięcie znamionowe poniżej 110 kV w rowach kablowych - YKY 5x10</t>
  </si>
  <si>
    <t>K3</t>
  </si>
  <si>
    <t>60,00</t>
  </si>
  <si>
    <t>K22</t>
  </si>
  <si>
    <t>80,00</t>
  </si>
  <si>
    <t>KP1a</t>
  </si>
  <si>
    <t>85,00</t>
  </si>
  <si>
    <t>KP1b</t>
  </si>
  <si>
    <t>1.12.1.13</t>
  </si>
  <si>
    <t>K4</t>
  </si>
  <si>
    <t>40,00</t>
  </si>
  <si>
    <t>1.12.1.14</t>
  </si>
  <si>
    <t>Ręczne układanie kabli wielożyłowych o masie do 3.0 kg/m na napięcie znamionowe poniżej 110 kV w rowach kablowych - YKY 5x35</t>
  </si>
  <si>
    <t>K5</t>
  </si>
  <si>
    <t>110,00</t>
  </si>
  <si>
    <t>1.12.1.15</t>
  </si>
  <si>
    <t>Ręczne układanie kabli wielożyłowych o masie do 3.0 kg/m na napięcie znamionowe poniżej 110 kV w rowach kablowych - YKY 5x4</t>
  </si>
  <si>
    <t>KP2a</t>
  </si>
  <si>
    <t>15,00</t>
  </si>
  <si>
    <t>KP2b</t>
  </si>
  <si>
    <t>KP2c</t>
  </si>
  <si>
    <t>KP3</t>
  </si>
  <si>
    <t>KA</t>
  </si>
  <si>
    <t>KO</t>
  </si>
  <si>
    <t>200,00</t>
  </si>
  <si>
    <t>K4.1</t>
  </si>
  <si>
    <t>20,00</t>
  </si>
  <si>
    <t>1.12.1.16</t>
  </si>
  <si>
    <t>Ręczne układanie kabli wielożyłowych o masie do 3.0 kg/m na napięcie znamionowe poniżej 110 kV w rowach kablowych - YLY4x50</t>
  </si>
  <si>
    <t>K1.1</t>
  </si>
  <si>
    <t>8,00</t>
  </si>
  <si>
    <t>K1.2</t>
  </si>
  <si>
    <t>1.12.1.17</t>
  </si>
  <si>
    <t>Ręczne układanie kabli wielożyłowych o masie do 3.0 kg/m na napięcie znamionowe poniżej 110 kV w rowach kablowych - YLY 4x35</t>
  </si>
  <si>
    <t>K1.1a</t>
  </si>
  <si>
    <t>12,00</t>
  </si>
  <si>
    <t>K1.2a</t>
  </si>
  <si>
    <t>1.12.1.18</t>
  </si>
  <si>
    <t>Ręczne układanie kabli wielożyłowych o masie do 3.0 kg/m na napięcie znamionowe poniżej 110 kV w rowach kablowych - YLY 4x4</t>
  </si>
  <si>
    <t>K1.3</t>
  </si>
  <si>
    <t>K1.4</t>
  </si>
  <si>
    <t>K1.5</t>
  </si>
  <si>
    <t>1.12.1.19</t>
  </si>
  <si>
    <t>Ręczne układanie kabli wielożyłowych o masie do 3.0 kg/m na napięcie znamionowe poniżej 110 kV w rowach kablowych - YKY 5x2,50</t>
  </si>
  <si>
    <t>K1.6</t>
  </si>
  <si>
    <t>K5.1</t>
  </si>
  <si>
    <t>25,00</t>
  </si>
  <si>
    <t>1.12.1.20</t>
  </si>
  <si>
    <t>Ręczne układanie kabli wielożyłowych o masie do 3.0 kg/m na napięcie znamionowe poniżej 110 kV w rowach kablowych - YKY 3x1,5</t>
  </si>
  <si>
    <t>K1.7</t>
  </si>
  <si>
    <t>30,00</t>
  </si>
  <si>
    <t>1.12.1.21</t>
  </si>
  <si>
    <t>Ręczne układanie kabli wielożyłowych o masie do 3.0 kg/m na napięcie znamionowe poniżej 110 kV w rowach kablowych - YDY 5x2,50</t>
  </si>
  <si>
    <t>K2.1</t>
  </si>
  <si>
    <t>22,00</t>
  </si>
  <si>
    <t>1.12.1.22</t>
  </si>
  <si>
    <t>Ręczne układanie kabli wielożyłowych o masie do 3.0 kg/m na napięcie znamionowe poniżej 110 kV w rowach kablowych - YDY 4x2,50</t>
  </si>
  <si>
    <t>K2.13</t>
  </si>
  <si>
    <t>18,00</t>
  </si>
  <si>
    <t>K2.14</t>
  </si>
  <si>
    <t>K2.18</t>
  </si>
  <si>
    <t>K2.19</t>
  </si>
  <si>
    <t>K3.1</t>
  </si>
  <si>
    <t>1.12.1.23</t>
  </si>
  <si>
    <t>Ręczne układanie kabli wielożyłowych o masie do 3.0 kg/m na napięcie znamionowe poniżej 110 kV w rowach kablowych - YDY 4x1,50</t>
  </si>
  <si>
    <t>K2.2</t>
  </si>
  <si>
    <t>K2.3</t>
  </si>
  <si>
    <t>K2.4</t>
  </si>
  <si>
    <t>K2.5</t>
  </si>
  <si>
    <t>K2.6</t>
  </si>
  <si>
    <t>K2.8</t>
  </si>
  <si>
    <t>K2.9</t>
  </si>
  <si>
    <t>K2.12</t>
  </si>
  <si>
    <t>K2.16</t>
  </si>
  <si>
    <t>K2.17</t>
  </si>
  <si>
    <t>16,00</t>
  </si>
  <si>
    <t>K3.2</t>
  </si>
  <si>
    <t>K3.3</t>
  </si>
  <si>
    <t>K3.4</t>
  </si>
  <si>
    <t>K3.5</t>
  </si>
  <si>
    <t>K3.6</t>
  </si>
  <si>
    <t>K3.8</t>
  </si>
  <si>
    <t>1.12.1.24</t>
  </si>
  <si>
    <t>KNR 510/101/2 (1)</t>
  </si>
  <si>
    <t>Ręczne układanie kabli jednożyłowych o masie do 1.0 kg/m na napięcie znamionowe poniżej 110 kV w rowach kablowych - YDY 3x1,5</t>
  </si>
  <si>
    <t>K2.7</t>
  </si>
  <si>
    <t>K2.21</t>
  </si>
  <si>
    <t>K2.22</t>
  </si>
  <si>
    <t>K2.23</t>
  </si>
  <si>
    <t>K2.24</t>
  </si>
  <si>
    <t>K2.25</t>
  </si>
  <si>
    <t>K2.26</t>
  </si>
  <si>
    <t>K2.27</t>
  </si>
  <si>
    <t>K2.28</t>
  </si>
  <si>
    <t>K2.29</t>
  </si>
  <si>
    <t>K2.30</t>
  </si>
  <si>
    <t>K2.31</t>
  </si>
  <si>
    <t>K2.32</t>
  </si>
  <si>
    <t>K2.33</t>
  </si>
  <si>
    <t>K2.34</t>
  </si>
  <si>
    <t>1.12.1.25</t>
  </si>
  <si>
    <t>Ręczne układanie kabli jednożyłowych o masie do 1.0 kg/m na napięcie znamionowe poniżej 110 kV w rowach kablowych - IB-BIT 500 4x2.5</t>
  </si>
  <si>
    <t>K2.10</t>
  </si>
  <si>
    <t>K2.11</t>
  </si>
  <si>
    <t>K2.15</t>
  </si>
  <si>
    <t>K4.2</t>
  </si>
  <si>
    <t>K4.3</t>
  </si>
  <si>
    <t>1.12.1.26</t>
  </si>
  <si>
    <t>Ręczne układanie kabli wielożyłowych o masie do 3.0 kg/m na napięcie znamionowe poniżej 110 kV w rowach kablowych - YKY 4x4</t>
  </si>
  <si>
    <t>K21.1</t>
  </si>
  <si>
    <t>K21.2</t>
  </si>
  <si>
    <t>K21.3</t>
  </si>
  <si>
    <t>1.12.1.27</t>
  </si>
  <si>
    <t>Ręczne układanie kabli wielożyłowych o masie do 3.0 kg/m na napięcie znamionowe poniżej 110 kV w rowach kablowych - YKY 4x2,50</t>
  </si>
  <si>
    <t>K21.4</t>
  </si>
  <si>
    <t>K21.5</t>
  </si>
  <si>
    <t>K21.6</t>
  </si>
  <si>
    <t>K21.7</t>
  </si>
  <si>
    <t>K3.7</t>
  </si>
  <si>
    <t>K3.9</t>
  </si>
  <si>
    <t>K4.4</t>
  </si>
  <si>
    <t>K5.2</t>
  </si>
  <si>
    <t>K5.3</t>
  </si>
  <si>
    <t>1.12.1.28</t>
  </si>
  <si>
    <t>Ręczne układanie kabli wielożyłowych o masie do 3.0 kg/m na napięcie znamionowe poniżej 110 kV w rowach kablowych - YKY 4x1,50</t>
  </si>
  <si>
    <t>K22.1</t>
  </si>
  <si>
    <t>K22.2</t>
  </si>
  <si>
    <t>K22.3</t>
  </si>
  <si>
    <t>K22.4</t>
  </si>
  <si>
    <t>K22.5</t>
  </si>
  <si>
    <t>K22.6</t>
  </si>
  <si>
    <t>K22.7</t>
  </si>
  <si>
    <t>K5.4</t>
  </si>
  <si>
    <t>K5.5</t>
  </si>
  <si>
    <t>K5.6</t>
  </si>
  <si>
    <t>1.12.1.29</t>
  </si>
  <si>
    <t>Ręczne układanie kabli wielożyłowych o masie do 3.0 kg/m na napięcie znamionowe poniżej 110 kV w rowach kablowych - YKY 3x1,50</t>
  </si>
  <si>
    <t>K3.10</t>
  </si>
  <si>
    <t>K3.11</t>
  </si>
  <si>
    <t>K4.5</t>
  </si>
  <si>
    <t>1.12.1.30</t>
  </si>
  <si>
    <t>KNNRW 5/1105/8</t>
  </si>
  <si>
    <t>Korytka przykręcane do gotowych otworów, szerokość do 200 mm</t>
  </si>
  <si>
    <t>12.00</t>
  </si>
  <si>
    <t>1.12.1.31</t>
  </si>
  <si>
    <t>KNR 508/206/1</t>
  </si>
  <si>
    <t>Przewody  izolowane  jednożyłowe  o przekroju żyły do 2.5 mm2 układane w gotowych korytkach - BIT 1000 FR 4G0.75</t>
  </si>
  <si>
    <t>1.12.1.32</t>
  </si>
  <si>
    <t>KNNR 5/306/2 (1)</t>
  </si>
  <si>
    <t>Przycisk p.poż. Analgia</t>
  </si>
  <si>
    <t>1.12.1.33</t>
  </si>
  <si>
    <t>Ręczne układanie kabli wielożyłowych o masie do 3.0 kg/m w rowach kablowych - BIT 500 3G0.75</t>
  </si>
  <si>
    <t>KS1.1</t>
  </si>
  <si>
    <t>KS1.1a</t>
  </si>
  <si>
    <t>14,00</t>
  </si>
  <si>
    <t>KS1.2</t>
  </si>
  <si>
    <t>KS1.2a</t>
  </si>
  <si>
    <t>KS1.3</t>
  </si>
  <si>
    <t>KS1.4</t>
  </si>
  <si>
    <t>KS1.5</t>
  </si>
  <si>
    <t>KS2.52</t>
  </si>
  <si>
    <t>KS2.53</t>
  </si>
  <si>
    <t>KS2.54</t>
  </si>
  <si>
    <t>75,00</t>
  </si>
  <si>
    <t>KS2.55</t>
  </si>
  <si>
    <t>KS2.56</t>
  </si>
  <si>
    <t>KS2.57</t>
  </si>
  <si>
    <t>KS2.58</t>
  </si>
  <si>
    <t>KS2.59</t>
  </si>
  <si>
    <t>KS2.60</t>
  </si>
  <si>
    <t>KS2.2</t>
  </si>
  <si>
    <t>KS2.3</t>
  </si>
  <si>
    <t>KS2.4</t>
  </si>
  <si>
    <t>KS2.5</t>
  </si>
  <si>
    <t>KS2.6</t>
  </si>
  <si>
    <t>KS2.10</t>
  </si>
  <si>
    <t>KS2.12</t>
  </si>
  <si>
    <t>KS2.13</t>
  </si>
  <si>
    <t>KS2.14</t>
  </si>
  <si>
    <t>KS3.3</t>
  </si>
  <si>
    <t>KS3.4</t>
  </si>
  <si>
    <t>1.12.1.34</t>
  </si>
  <si>
    <t>Ręczne układanie kabli wielożyłowych o masie do 3.0 kg/m w rowach kablowych - BIT 500 5G0.75</t>
  </si>
  <si>
    <t>KS2.50</t>
  </si>
  <si>
    <t>KS2.51</t>
  </si>
  <si>
    <t>1.12.1.35</t>
  </si>
  <si>
    <t>Ręczne układanie kabli wielożyłowych o masie do 3.0 kg/m w rowach kablowych - BIT 500 7G0.75</t>
  </si>
  <si>
    <t>KS2.21</t>
  </si>
  <si>
    <t>KS2.22</t>
  </si>
  <si>
    <t>KS2.23</t>
  </si>
  <si>
    <t>KS2.24</t>
  </si>
  <si>
    <t>1.12.1.36</t>
  </si>
  <si>
    <t>Ręczne układanie kabli wielożyłowych o masie do 3.0 kg/m w rowach kablowych - BIT 500 12G0.75</t>
  </si>
  <si>
    <t>KS1.1b</t>
  </si>
  <si>
    <t>KS1.2b</t>
  </si>
  <si>
    <t>1.12.1.37</t>
  </si>
  <si>
    <t>Ręczne układanie kabli wielożyłowych o masie do 3.0 kg/m w rowach kablowych - BIT 1000 CY FR 3G0.75</t>
  </si>
  <si>
    <t>KS1.7</t>
  </si>
  <si>
    <t>KS2.33</t>
  </si>
  <si>
    <t>KS2.34</t>
  </si>
  <si>
    <t>KS2.61</t>
  </si>
  <si>
    <t>1.12.1.38</t>
  </si>
  <si>
    <t>Ręczne układanie kabli wielożyłowych o masie do 3.0 kg/m w rowach kablowych - BIT 1000 CY FR 5G0.75</t>
  </si>
  <si>
    <t>KS3.10</t>
  </si>
  <si>
    <t>KS3.11</t>
  </si>
  <si>
    <t>1.12.1.39</t>
  </si>
  <si>
    <t>Ręczne układanie kabli wielożyłowych o masie do 3.0 kg/m w rowach kablowych - BIT 1000  FR 7G0.75</t>
  </si>
  <si>
    <t>KS1.10</t>
  </si>
  <si>
    <t>50,00</t>
  </si>
  <si>
    <t>KS2.27</t>
  </si>
  <si>
    <t>KS2.28</t>
  </si>
  <si>
    <t>KS2.29</t>
  </si>
  <si>
    <t>KS2.30</t>
  </si>
  <si>
    <t>KS2.31</t>
  </si>
  <si>
    <t>KS2.32</t>
  </si>
  <si>
    <t>KS5.6</t>
  </si>
  <si>
    <t>KS5.7</t>
  </si>
  <si>
    <t>1.12.1.40</t>
  </si>
  <si>
    <t>Ręczne układanie kabli wielożyłowych o masie do 3.0 kg/m w rowach kablowych - BIT 1000  FR 3G0.75</t>
  </si>
  <si>
    <t>KS3.12</t>
  </si>
  <si>
    <t>KS3.13</t>
  </si>
  <si>
    <t>KS5.2</t>
  </si>
  <si>
    <t>KS5.3</t>
  </si>
  <si>
    <t>KS5.4</t>
  </si>
  <si>
    <t>KS5.5</t>
  </si>
  <si>
    <t>1.12.1.41</t>
  </si>
  <si>
    <t>Ręczne układanie kabli wielożyłowych o masie do 3.0 kg/m w rowach kablowych - BIT 1000  FR 12G0.75</t>
  </si>
  <si>
    <t>KS1.12</t>
  </si>
  <si>
    <t>KS1.13</t>
  </si>
  <si>
    <t>KS22.2</t>
  </si>
  <si>
    <t>KS22.3</t>
  </si>
  <si>
    <t>KS22.5</t>
  </si>
  <si>
    <t>KS22.6</t>
  </si>
  <si>
    <t>KS22.7</t>
  </si>
  <si>
    <t>KS4a</t>
  </si>
  <si>
    <t>45,00</t>
  </si>
  <si>
    <t>KS5.1</t>
  </si>
  <si>
    <t>1.12.1.42</t>
  </si>
  <si>
    <t>Ręczne układanie kabli wielożyłowych o masie do 3.0 kg/m w rowach kablowych -BIT 1000 CY FR 10G0.75</t>
  </si>
  <si>
    <t>KS1.14</t>
  </si>
  <si>
    <t>1.12.1.43</t>
  </si>
  <si>
    <t>KS2.35</t>
  </si>
  <si>
    <t>KS2.36</t>
  </si>
  <si>
    <t>KS21.1</t>
  </si>
  <si>
    <t>KS21.3</t>
  </si>
  <si>
    <t>KS22.1</t>
  </si>
  <si>
    <t>KS22.4</t>
  </si>
  <si>
    <t>KS22.8</t>
  </si>
  <si>
    <t>KS22.9</t>
  </si>
  <si>
    <t>KS4.2</t>
  </si>
  <si>
    <t>1.12.1.44</t>
  </si>
  <si>
    <t>Ręczne układanie kabli wielożyłowych o masie do 3.0 kg/m w rowach kablowych - IB-BIT 1000 CY 3x0.75</t>
  </si>
  <si>
    <t>KS2.37</t>
  </si>
  <si>
    <t>KS2.38</t>
  </si>
  <si>
    <t>KS2.39</t>
  </si>
  <si>
    <t>KS2.40</t>
  </si>
  <si>
    <t>KS2.41</t>
  </si>
  <si>
    <t>KS2.42</t>
  </si>
  <si>
    <t>KS2.43</t>
  </si>
  <si>
    <t>KS2.44</t>
  </si>
  <si>
    <t>KS2.45</t>
  </si>
  <si>
    <t>KS2.46</t>
  </si>
  <si>
    <t>KS2.47</t>
  </si>
  <si>
    <t>KS2.48</t>
  </si>
  <si>
    <t>KS2.49</t>
  </si>
  <si>
    <t>KS21.10</t>
  </si>
  <si>
    <t>KS21.11</t>
  </si>
  <si>
    <t>KS21.12</t>
  </si>
  <si>
    <t>KS21.13</t>
  </si>
  <si>
    <t>KS21.14</t>
  </si>
  <si>
    <t>KS21.15</t>
  </si>
  <si>
    <t>KS4.6</t>
  </si>
  <si>
    <t>KS4.7</t>
  </si>
  <si>
    <t>KS4.8</t>
  </si>
  <si>
    <t>KS4.23</t>
  </si>
  <si>
    <t>1.12.1.45</t>
  </si>
  <si>
    <t>Ręczne układanie kabli wielożyłowych o masie do 3.0 kg/m w rowach kablowych - BIT 1000 FR 24G0.75</t>
  </si>
  <si>
    <t>KS2.1</t>
  </si>
  <si>
    <t>1.12.1.46</t>
  </si>
  <si>
    <t>Ręczne układanie kabli wielożyłowych o masie do 3.0 kg/m w rowach kablowych -2BIT 1000 FR 16G0.75</t>
  </si>
  <si>
    <t>KS22</t>
  </si>
  <si>
    <t>KS4</t>
  </si>
  <si>
    <t>KS5</t>
  </si>
  <si>
    <t>1.12.1.47</t>
  </si>
  <si>
    <t>Ręczne układanie kabli wielożyłowych o masie do 3.0 kg/m w rowach kablowych - 2xBIT 1000 FR 21G0.75</t>
  </si>
  <si>
    <t>KS3</t>
  </si>
  <si>
    <t>1.12.1.48</t>
  </si>
  <si>
    <t>Ręczne układanie kabli wielożyłowych o masie do 3.0 kg/m w rowach kablowych - F/UTP 4x2x0,5 Bitner</t>
  </si>
  <si>
    <t>KE1</t>
  </si>
  <si>
    <t>1.12.1.49</t>
  </si>
  <si>
    <t>Ręczne układanie kabli wielożyłowych o masie do 3.0 kg/m w rowach kablowych - BiTLAN U/UTP</t>
  </si>
  <si>
    <t>1.12.1.50</t>
  </si>
  <si>
    <t>KNNRW 5/1105/7</t>
  </si>
  <si>
    <t>Korytka przykręcane, szerokość do 100 mm</t>
  </si>
  <si>
    <t>Kontenery - BT1</t>
  </si>
  <si>
    <t>65,00</t>
  </si>
  <si>
    <t>Kontenery - BT2</t>
  </si>
  <si>
    <t>10,00+16,00+16,00+8,00</t>
  </si>
  <si>
    <t>Kontenery - BT3</t>
  </si>
  <si>
    <t>1.12.1.51</t>
  </si>
  <si>
    <t>KNNRW 5/202/2</t>
  </si>
  <si>
    <t>Przewody izolowane jednożyłowe układane w gotowych korytkach, przekrój przewodu do 10 mm2</t>
  </si>
  <si>
    <t>Kontenery</t>
  </si>
  <si>
    <t>140.00</t>
  </si>
  <si>
    <t>1.12.1.52</t>
  </si>
  <si>
    <t>AT 14/102/2</t>
  </si>
  <si>
    <t>Układanie poziomego okablowania strukturalnego, kabel światłowodowy</t>
  </si>
  <si>
    <t>1.12.1.53</t>
  </si>
  <si>
    <t>72</t>
  </si>
  <si>
    <t>ROZDZIELNIE ELEKTR.</t>
  </si>
  <si>
    <t>1.12.2.1</t>
  </si>
  <si>
    <t>KNR 514/103/4</t>
  </si>
  <si>
    <t>Montaż wolnostojący rozdzielnic, szaf, pulpitów, tablic przekażnikowych i nastawczych o masie do 150 kg - rozdzielnia RG</t>
  </si>
  <si>
    <t>1.12.2.2</t>
  </si>
  <si>
    <t>KNR 514/103/3</t>
  </si>
  <si>
    <t>Montaż wolnostojący rozdzielnic, szaf, pulpitów, tablic przekaźnikowych i nastawczych, masa do 100·kg - R1-R5</t>
  </si>
  <si>
    <t>AUTOMATYKA I STEROWANIE</t>
  </si>
  <si>
    <t>1.12.3.1</t>
  </si>
  <si>
    <t>KNP 1813/1339/1</t>
  </si>
  <si>
    <t>Sterownik mikroprocesorowy w rozdzielni RA2</t>
  </si>
  <si>
    <t>1.12.3.2</t>
  </si>
  <si>
    <t>Komputer wizualizacyjny, zabudowany w rozdzielni RA2</t>
  </si>
  <si>
    <t>1.12.3.3</t>
  </si>
  <si>
    <t>Dodatkowy panel dotykowy do sterowania dmuchawami, zlokalizowany w rozdzielni R1</t>
  </si>
  <si>
    <t>1.12.3.4</t>
  </si>
  <si>
    <t>KNR 708/801/1</t>
  </si>
  <si>
    <t>Montaż mierników, regulatorów, bloków regulacyjnych, elementów tablicowych, członów dodatkowych i przetworników o masie do 2 kg - rozłacznik bezp. 80A</t>
  </si>
  <si>
    <t>1.12.3.5</t>
  </si>
  <si>
    <t>Montaż mierników, regulatorów, bloków regulacyjnych, elementów tablicowych, członów dodatkowych i przetworników o masie do 2 kg - rozłacznik bezp. 63A</t>
  </si>
  <si>
    <t>1.12.3.6</t>
  </si>
  <si>
    <t>Montaż mierników, regulatorów, bloków regulacyjnych, elementów tablicowych, członów dodatkowych i przetworników o masie do 2 kg - rozłacznik bezp. 25A</t>
  </si>
  <si>
    <t>1.12.3.7</t>
  </si>
  <si>
    <t>Montaż mierników, regulatorów, bloków regulacyjnych, elementów tablicowych, członów dodatkowych i przetworników o masie do 2 kg - rozłaczniki mocy</t>
  </si>
  <si>
    <t>1.12.3.8</t>
  </si>
  <si>
    <t>Montaż mierników, regulatorów, bloków regulacyjnych, elementów tablicowych, członów dodatkowych i przetworników o masie do 2 kg - ogranicznik przepięć</t>
  </si>
  <si>
    <t>1.12.3.9</t>
  </si>
  <si>
    <t>Montaż mierników, regulatorów, bloków regulacyjnych, elementów tablicowych, członów dodatkowych i przetworników o masie do 2 kg - rozłaczniki FR</t>
  </si>
  <si>
    <t>3*6</t>
  </si>
  <si>
    <t>1.12.3.10</t>
  </si>
  <si>
    <t>Montaż mierników, regulatorów, bloków regulacyjnych, elementów tablicowych, członów dodatkowych i przetworników o masie do 2 kg - wyłączniki nadprądowe</t>
  </si>
  <si>
    <t>5*6</t>
  </si>
  <si>
    <t>1.12.3.11</t>
  </si>
  <si>
    <t>Montaż mierników, regulatorów, bloków regulacyjnych, elementów tablicowych, członów dodatkowych i przetworników o masie do 2 kg - czujnik zmierzchu</t>
  </si>
  <si>
    <t>1.12.3.12</t>
  </si>
  <si>
    <t>Montaż mierników, regulatorów, bloków regulacyjnych, elementów tablicowych, członów dodatkowych i przetworników o masie do 2 kg - regulator płynnego startu</t>
  </si>
  <si>
    <t>1.12.3.13</t>
  </si>
  <si>
    <t>Montaż mierników, regulatorów, bloków regulacyjnych, elementów tablicowych, członów dodatkowych i przetworników o masie do 2 kg - stycznik mocy DILM</t>
  </si>
  <si>
    <t>15</t>
  </si>
  <si>
    <t>KABLE OGRZEWCZE</t>
  </si>
  <si>
    <t>1.12.4.1</t>
  </si>
  <si>
    <t>KNNRW 5/213/1</t>
  </si>
  <si>
    <t>440,00</t>
  </si>
  <si>
    <t>1.12.4.2</t>
  </si>
  <si>
    <t>1.12.4.3</t>
  </si>
  <si>
    <t>KNNR 5/401/1</t>
  </si>
  <si>
    <t>Elementy do wykonania przyłącza zasilającego przewodu ELSR-N, -H,-SH; do wsporników iT w strefie zagrożonej wybuchem. Analogia</t>
  </si>
  <si>
    <t>21</t>
  </si>
  <si>
    <t>1.12.4.4</t>
  </si>
  <si>
    <t>Elementy do wykonania połączenia/naprawy przewodów ELSR-N,- LS,-W lub połączenia z przewodem zasilającym 3x1,5mm2 lub 3x2,5mm2</t>
  </si>
  <si>
    <t>1.12.4.5</t>
  </si>
  <si>
    <t>Ręczne układanie kabli wielożyłowych o masie do 3.0 kg/m na napięcie znamionowe poniżej 110 kV w rowach kablowych - Przewód kablowy 3x1,5mm2; linka, UV odporny do zastosowań zewnętrznych</t>
  </si>
  <si>
    <t>1,00</t>
  </si>
  <si>
    <t>1.12.4.6</t>
  </si>
  <si>
    <t>KNR 403/902/2</t>
  </si>
  <si>
    <t>Elementy do wykonania zakończenia przewodu ELSR-N. Analogia</t>
  </si>
  <si>
    <t>1.12.4.7</t>
  </si>
  <si>
    <t>Elementy do wykonania zakończenia przewodu ELSR-N w strefie zagrożonej wybuchem. Analogia</t>
  </si>
  <si>
    <t>1.12.4.8</t>
  </si>
  <si>
    <t>KNNR 5/303/10 (2)</t>
  </si>
  <si>
    <t xml:space="preserve"> Puszka okrągła fi150mm + wspornik; - 45/+50oC; IP65;1/3 obwód ELSR</t>
  </si>
  <si>
    <t>14</t>
  </si>
  <si>
    <t>1.12.4.9</t>
  </si>
  <si>
    <t>Puszka okrągła fi150mm + wspornik iT; - 40/+50oC; IP65;1/3 obwód ELSR-N,-H,- SH + 1 czujnik Pt-100 w strefie zagrożonej wybuchem</t>
  </si>
  <si>
    <t>1.12.4.10</t>
  </si>
  <si>
    <t>KNR 1325/406/5</t>
  </si>
  <si>
    <t>Termostat elektroniczny UTR 20 (- 40/+20st.C), 16A, w obudowie IP65, bez czujnika w komplecie</t>
  </si>
  <si>
    <t>1.12.4.11</t>
  </si>
  <si>
    <t>Termostat ETN4-1999 w komplecie z czujnikiem kabelkowym ETF-144/99T z wyświetlaczem, regulowaną obniżką temp., histerezą.</t>
  </si>
  <si>
    <t>1.12.4.12</t>
  </si>
  <si>
    <t>AT 14/110/10</t>
  </si>
  <si>
    <t xml:space="preserve"> Czujnik temperatury na rurę F891 000 (-25/+70 st.C) ; PVC 4m, do UTR. Analogia</t>
  </si>
  <si>
    <t>1.12.4.13</t>
  </si>
  <si>
    <t>Natynkowy czujnik temperatury NTC 12kOhm/25st.C. IP54. Temp. pracy - 20st.C/+70st.C. Współpracuje z termostatem ETV, ETI, ETN4, ETR i regulatorem ET2, ETO2. Analogia</t>
  </si>
  <si>
    <t>1.12.4.14</t>
  </si>
  <si>
    <t>KNRW 508/227/3</t>
  </si>
  <si>
    <t>Taśma samoprzylepna, aluminiowa o odporności temperaturowej do 80oC; rolka 50m x 50mm</t>
  </si>
  <si>
    <t>50,00*13</t>
  </si>
  <si>
    <t>1.12.4.15</t>
  </si>
  <si>
    <t>Taśma samoprzylepna wzmacniana włóknem szklanym o odporności temperaturowej do 60oC; rolka 50m x 19mm</t>
  </si>
  <si>
    <t>50,00*19</t>
  </si>
  <si>
    <t>1.12.4.16</t>
  </si>
  <si>
    <t>KNRW 508/701/11</t>
  </si>
  <si>
    <t>Wspornik z płytą montażową + 2 opaski ślimakowe</t>
  </si>
  <si>
    <t>1.12.4.17</t>
  </si>
  <si>
    <t>KNRW 508/709/1 (1)</t>
  </si>
  <si>
    <t>Opaska montażowa - ślimakowa 0-275mm. Analogia</t>
  </si>
  <si>
    <t>1.12.4.18</t>
  </si>
  <si>
    <t>KNRW 508/117/1</t>
  </si>
  <si>
    <t>Przepust z dławikiem Pg 9 dla przewodów czujników o średnicy od 4mm do 6mm.</t>
  </si>
  <si>
    <t>INSTALACJA ODGROMOWA</t>
  </si>
  <si>
    <t>1.12.5.1</t>
  </si>
  <si>
    <t>KNNR 5/1401/1 (1)</t>
  </si>
  <si>
    <t>Wykopy mechaniczne pod słupy i podpory żelbetowe i strunobetonowe, słup z 1 żerdzią długości 10·m, urządzenie wiertnicze</t>
  </si>
  <si>
    <t>stanow</t>
  </si>
  <si>
    <t>1.12.5.2</t>
  </si>
  <si>
    <t>KNNR 5/1403/1</t>
  </si>
  <si>
    <t>Montaż i stawianie słupów żelbetowych i strunobetonowych linii jednotorowych dla trójkątnego układu przewodów, słup pojedynczy, żerdź 10·m</t>
  </si>
  <si>
    <t>1.12.5.3</t>
  </si>
  <si>
    <t>KNNR 5/609/2</t>
  </si>
  <si>
    <t>Zwody pionowe izolacji odgromowej na dachach oraz iglice z ostrzem odgromowym na słupach, iglica na słupie stojącym</t>
  </si>
  <si>
    <t>1.12.5.4</t>
  </si>
  <si>
    <t>KNNR 5/605/2</t>
  </si>
  <si>
    <t>Montaż uziomów poziomych w wykopie o głębokości do 0.6 m; kat.gruntu III - bednarka FeZn 25x4</t>
  </si>
  <si>
    <t>1.12.5.5</t>
  </si>
  <si>
    <t>Zwody pionowe izolacji odgromowej na dachach oraz iglice z ostrzem odgromowym na masztach, iglica na słupie stojącym. Analogia</t>
  </si>
  <si>
    <t>1.12.5.6</t>
  </si>
  <si>
    <t>KNNR 5/611/2</t>
  </si>
  <si>
    <t>Łączenie przewodów instalacji odgromowej lub przewodów wyrównawczych, w wykopie, bednarka do 200·mm2</t>
  </si>
  <si>
    <t>24</t>
  </si>
  <si>
    <t>4+3</t>
  </si>
  <si>
    <t>1.12.5.7</t>
  </si>
  <si>
    <t>KNNR 5/612/6</t>
  </si>
  <si>
    <t>Złącza rynnowe, naprężające i kontrolne w instalacji odgromowej lub przewodach wyrównawczych, złącze kontrolne, połączenie pręt-płaskownik</t>
  </si>
  <si>
    <t>1.12.5.8</t>
  </si>
  <si>
    <t>KNR 503/348/4</t>
  </si>
  <si>
    <t>Montaż uziomów szpilkowych, uziom pionowy długości do 3·m (bednarka), kategoria gruntu V-VI</t>
  </si>
  <si>
    <t>31.00</t>
  </si>
  <si>
    <t>1.12.5.9</t>
  </si>
  <si>
    <t>KNNR 5/603/8</t>
  </si>
  <si>
    <t>Przewody uziemiające i wyrównawcze w kanałach odkrytych i na słupach, na słupach, pręt do Fi 18·mm</t>
  </si>
  <si>
    <t>Słupy</t>
  </si>
  <si>
    <t>Maszty</t>
  </si>
  <si>
    <t>100,00</t>
  </si>
  <si>
    <t>1.12.5.10</t>
  </si>
  <si>
    <t>Dostawa i ustawienie - Maszt odgromowy H=20 m z linkami co 50° + iglica 1 m</t>
  </si>
  <si>
    <t>1.12.5.11</t>
  </si>
  <si>
    <t>KNNR 9/601/4</t>
  </si>
  <si>
    <t>Zwody poziome i pionowe instalacji odgromowej, przewody naprężane pionowe</t>
  </si>
  <si>
    <t>3*20</t>
  </si>
  <si>
    <t>4*7</t>
  </si>
  <si>
    <t>BADANIA I POMIARY</t>
  </si>
  <si>
    <t>1.12.6.1</t>
  </si>
  <si>
    <t>Badania i pomiary instalacji ogrzewczej</t>
  </si>
  <si>
    <t>1.12.6.2</t>
  </si>
  <si>
    <t>Badania i pomiary instalacji elektrycznej</t>
  </si>
  <si>
    <t>1.12.6.3</t>
  </si>
  <si>
    <t>Badania i pomiary instalacji odgromowej</t>
  </si>
  <si>
    <t>T100 - Pompownia z kręgów prefabrykowanych</t>
  </si>
  <si>
    <t>Dostawa i montaż - T100 - Pompownia z kręgów prefabrykowanych - obiekt betonowy podziemny</t>
  </si>
  <si>
    <t>Dostawa i montaż - F100 - Krata koszowa</t>
  </si>
  <si>
    <t>Dostawa i montaż - P100A- Pompa ścieków surowych wraz z osprzętem</t>
  </si>
  <si>
    <t>Dostawa i montaż - P100B - Pompa ścieków surowych wraz z osprzętem</t>
  </si>
  <si>
    <t>Dostawa i montaż - Żuraw obsługowy</t>
  </si>
  <si>
    <t>Dostawa i montaż - Właż montażowy z blachy aluminiowej 850/700</t>
  </si>
  <si>
    <t>Dostawa i montaż - Właż montażowy z blachy aluminiowej 800/500</t>
  </si>
  <si>
    <t>Dostawa i montaż - Właz rewizyjny kraty 900x800</t>
  </si>
  <si>
    <t>Dostawa i montaż - Przewodów</t>
  </si>
  <si>
    <t>Dostawa i montaż - Armatury</t>
  </si>
  <si>
    <t>Dostawa -  Kontener na skratki 1000 litrów</t>
  </si>
  <si>
    <t>Próby szczelności zbiorników</t>
  </si>
  <si>
    <t>T300 - ZBIORNIK RETENCYJNY ŚCIEKÓW SUROWYCH</t>
  </si>
  <si>
    <t>Dostawa i montaż - T300 - ZBIORNIK RETENCYJNY ŚCIEKÓW SUROWYCH – Obiekt technologiczny, urządzenie. Obiekt stalowy, nadziemny</t>
  </si>
  <si>
    <t>Dostawa i montaż - B301 - taca wychwytowa pojemnika</t>
  </si>
  <si>
    <t>Dostawa i montaż - F300 - sito bębnowe</t>
  </si>
  <si>
    <t>Dostawa i montaż - P300A - Pompy ścieków na reaktor T400 wraz z osprzętem</t>
  </si>
  <si>
    <t>Dostawa i montaż - P300B - Pompy ścieków na reaktor T400 wraz z osprzętem</t>
  </si>
  <si>
    <t>Dostawa i montaż - R300A - Mieszadło boczne</t>
  </si>
  <si>
    <t>Dostawa i montaż - R300B - Mieszadło boczne</t>
  </si>
  <si>
    <t>KNR 218/624/2</t>
  </si>
  <si>
    <t>Dostawa i montaż - Właz rewizyjny DN700</t>
  </si>
  <si>
    <t>Dostawa i montaż - Spust DN80</t>
  </si>
  <si>
    <t>Dostawa i montaż - Pomost obsługowy wg. dostawcy zbiornika</t>
  </si>
  <si>
    <t>Dostawa i montaż - Drabinka pomostu wg. dostawcy zbiornika</t>
  </si>
  <si>
    <t>Dostawa i montaż - Zsyp</t>
  </si>
  <si>
    <t>1.2.14</t>
  </si>
  <si>
    <t>1.2.15</t>
  </si>
  <si>
    <t>1.2.16</t>
  </si>
  <si>
    <t>T400 - REAKTOR BEZTLENOWY DIGEFLO</t>
  </si>
  <si>
    <t>Dostawa i montaż - T400 - REAKTOR BEZTLENOWY DIGEFLO – Obiekt technologiczny, urządzenie. Obiekt stalowy, nadziemny</t>
  </si>
  <si>
    <t>Dostawa i montaż - T404 - Balon biogazu</t>
  </si>
  <si>
    <t>Dostawa i montaż - BC402 - Bezpiecznik cieczowy</t>
  </si>
  <si>
    <t>Dostawa i montaż - V207 - Dmuchawa</t>
  </si>
  <si>
    <t>Dostawa i montaż - V404 - Dmuchawa balona biogazu</t>
  </si>
  <si>
    <t>Dostawa i montaż - R403A - Mieszadło dolne</t>
  </si>
  <si>
    <t>Dostawa i montaż - R403B - Mieszadło dolne</t>
  </si>
  <si>
    <t>Dostawa i montaż - R403C -  Mieszadło górne</t>
  </si>
  <si>
    <t>Dostawa i montaż - Podest obsługowy mieszadła R400C</t>
  </si>
  <si>
    <t>Dostawa i montaż - Podest obsługowy instalacji biogazu</t>
  </si>
  <si>
    <t>Dostawa i montaż - Odwodnienie zbiornika Króciec DN80</t>
  </si>
  <si>
    <t>Dostawa i montaż - Właz remontowy DN800</t>
  </si>
  <si>
    <t>BT1A - KONTENEROWY ZESPÓŁ URZĄDZEŃ TECHNOLOGICZNYCH + BT1B - KONTENEROWA INSTALACJA TECHNOLOGICZNA SEPARATORA DBF-DIGEFLO</t>
  </si>
  <si>
    <t>Dostawa i montaż - A410 Wymiennik wstępny</t>
  </si>
  <si>
    <t>Dostawa i montaż - A411 Wymiennik dogrzewający</t>
  </si>
  <si>
    <t>Dostawa i montaż - BC504 Bezpiecznik cieczowy</t>
  </si>
  <si>
    <t>Dostawa i montaż - P300A Pompa ścieków na reaktor wraz z osprzętem</t>
  </si>
  <si>
    <t>Dostawa i montaż - P300B Pompa ścieków na reaktor wraz z osprzętem</t>
  </si>
  <si>
    <t>Dostawa i montaż - C301 Stacja dozowania pożywki mocznika (AdBlue)</t>
  </si>
  <si>
    <t>Dostawa i montaż - P301  Pompa dozowania pożywki mocznika wraz z osprzętem</t>
  </si>
  <si>
    <t>Dostawa i montaż - C302 Stacja dozowania pożywki fosforowej (H3PO4)</t>
  </si>
  <si>
    <t>Dostawa i montaż - P302  Pompa dozwoania H3PO4 wraz z osprzętem</t>
  </si>
  <si>
    <t>Dostawa i montaż - C303 Stacja dozowania NaOH</t>
  </si>
  <si>
    <t>Dostawa i montaż - P303  Pompa dozowania NaOH wraz z osprzętem</t>
  </si>
  <si>
    <t>Dostawa i montaż - C304 Stacja dozowania H2SO4</t>
  </si>
  <si>
    <t>Dostawa i montaż - P304 Pompa dozowania H2SO4 wraz z osprzętem</t>
  </si>
  <si>
    <t>Dostawa i montaż - P402A Pompa separatora wraz z osprzętem</t>
  </si>
  <si>
    <t>Dostawa i montaż - P402B Pompa separatora wraz z osprzętem</t>
  </si>
  <si>
    <t>Dostawa i montaż - P401 Pompa recyrkulacji wraz z osprzętem</t>
  </si>
  <si>
    <t>Dostawa i montaż - FL500 Flokulator rurowu</t>
  </si>
  <si>
    <t>Dostawa i montaż - FT501 Flotator</t>
  </si>
  <si>
    <t>Dostawa i montaż - T510 Zbiornik ścieków po flotatorze</t>
  </si>
  <si>
    <t>Dostawa i montaż - P510A Pompa ścieków po Digeflo™ wraz z osprzętem</t>
  </si>
  <si>
    <t>Dostawa i montaż - P510B Pompa ścieków po Digeflo™ wraz z osprzętem</t>
  </si>
  <si>
    <t>1.4.22</t>
  </si>
  <si>
    <t>Dostawa i montaż - T520 Zbiornik osadów po flotatorze</t>
  </si>
  <si>
    <t>1.4.23</t>
  </si>
  <si>
    <t>Dostawa i montaż - P520 Pompa osadu wyflotowanego wraz z osprzętem</t>
  </si>
  <si>
    <t>1.4.24</t>
  </si>
  <si>
    <t>Dostawa i montaż - C513 Stacja przygotowania polielektrolitu</t>
  </si>
  <si>
    <t>1.4.25</t>
  </si>
  <si>
    <t>Dostawa i montaż - P513 Pompa polielektrolitu wraz z osprzętem</t>
  </si>
  <si>
    <t>1.4.26</t>
  </si>
  <si>
    <t>Dostawa i montaż - P701A Pompa permeatu wraz z osprzętem</t>
  </si>
  <si>
    <t>1.4.27</t>
  </si>
  <si>
    <t>Dostawa i montaż - P701B Pompa permeatu wraz z osprzętem</t>
  </si>
  <si>
    <t>1.4.28</t>
  </si>
  <si>
    <t>Dostawa i montaż - T703 Zbiornik CIP</t>
  </si>
  <si>
    <t>1.4.29</t>
  </si>
  <si>
    <t>Dostawa i montaż - P703 Pompa CIP wraz z osprzętem</t>
  </si>
  <si>
    <t>1.4.30</t>
  </si>
  <si>
    <t>Dostawa i montaż - C704 Stacja roztwarzania kwasu cytrynowego</t>
  </si>
  <si>
    <t>1.4.31</t>
  </si>
  <si>
    <t>Dostawa i montaż - P704 Pompa dozowania kwasu cytrunowego wraz z osprzętem</t>
  </si>
  <si>
    <t>1.4.32</t>
  </si>
  <si>
    <t>Dostawa i montaż - C705 Stacja dozowania pochlorynu</t>
  </si>
  <si>
    <t>1.4.33</t>
  </si>
  <si>
    <t>Dostawa i montaż - P705  Pompa dozowania podchlorynu wraz z osprzętem</t>
  </si>
  <si>
    <t>1.4.34</t>
  </si>
  <si>
    <t>Dostawa i montaż - V701  Sprężarka</t>
  </si>
  <si>
    <t>1.4.35</t>
  </si>
  <si>
    <t>1.4.36</t>
  </si>
  <si>
    <t>1.4.37</t>
  </si>
  <si>
    <t>1.4.38</t>
  </si>
  <si>
    <t>BT2A - KONTENEROWA INSTALACJA DMUCHAW + BT2B - KONTENEROWA INSTALACJA DMUCHAW + BT2C - KONTENEROWA ROZDZIELNIA ELEKTRYCZNA OBSŁUGI DMUCHAW</t>
  </si>
  <si>
    <t>Dostawa i montaż - V700A - Dmuchawy napowietrzające  membrany wraz z osprzętem</t>
  </si>
  <si>
    <t>Dostawa i montaż - V700B - Dmuchawy napowietrzające  membrany wraz z osprzętem</t>
  </si>
  <si>
    <t>Dostawa i montaż - V700C - Dmuchawy napowietrzające  membrany wraz z osprzętem</t>
  </si>
  <si>
    <t>Dostawa i montaż - V601A - Dmuchawa napowietrzająca wraz z osprzętem</t>
  </si>
  <si>
    <t>Dostawa i montaż - V601B - Dmuchawa napowietrzająca wraz z osprzętem</t>
  </si>
  <si>
    <t>BT3 - KONTENEROWA INSTALACJA ODWADNIANIA I HIGIENIZACJI OSADU</t>
  </si>
  <si>
    <t>Dostawa i montaż - B3A - Taca wychwytowa kontenera magazyowania osadu odwodnionego</t>
  </si>
  <si>
    <t>Dostawa i montaż - P800 - Pompa podawania osadu wraz z osprzętem</t>
  </si>
  <si>
    <t>Dostawa i montaż - C800 - Stacja polielektrolitu</t>
  </si>
  <si>
    <t>Dostawa i montaż - S800 - Prasa śrubowa osadu</t>
  </si>
  <si>
    <t>Dostawa i montaż - H801 - Przenośnik ślimakowy osadu</t>
  </si>
  <si>
    <t>Dostawa i montaż - H802 - Mieszacz osadu z wapnem</t>
  </si>
  <si>
    <t>Dostawa i montaż - P801 - Pompa polielektrolitu wraz z osprzętem</t>
  </si>
  <si>
    <t>Dostawa i montaż - KP7 - Kontener na osad</t>
  </si>
  <si>
    <t>T600 - KOMORA NAPOWIETRZANIA (REAKTOR BIOLOGICZNY TLENOWY) + T601 - ZBIORNIK ODŚWIEŻANIA</t>
  </si>
  <si>
    <t>Dostawa i montaż - T600 - KOMORA NAPOWIETRZANIA (REAKTOR BIOLOGICZNY TLENOWY) – Obiekt technologiczny, urządzenie. Obiekt stalowy, nadziemny</t>
  </si>
  <si>
    <t>Dostawa i montaż - T601 - ZBIORNIK ODŚWIEŻANIA – Obiekt technologiczny, urządzenie. Obiekt stalowy, nadziemny</t>
  </si>
  <si>
    <t>Dostawa i montaż - A600 Ruszt mieszająco-napowietrzając</t>
  </si>
  <si>
    <t>Dostawa i montaż - A601 Ruszt napowietrzający</t>
  </si>
  <si>
    <t>T700A/B - KOMORY MEMBRAN</t>
  </si>
  <si>
    <t>Dostawa i montaż prefabrykowanego zbiornika membran zatapialnych wraz z podestami, barierkami oraz drabinami</t>
  </si>
  <si>
    <t>Dostawa i montaż kompletnej instalacji membran zatapialnych wraz z przewodami technologicznymi, armaturą oraz instalacją pomiarów i automatyki w obrębie i bezpośrednim otoczeniu zbiornika</t>
  </si>
  <si>
    <t>T800 - ZBIORNIK OSADU NADMIERNEGO</t>
  </si>
  <si>
    <t>T800 - ZBIORNIK OSADU NADMIERNEGO – Obiekt technologiczny, urządzenie. Obiekt stalowy, nadziemny</t>
  </si>
  <si>
    <t>Dostawa i montaż - Pomosty obsługowy wg. dostawcy zbiornika</t>
  </si>
  <si>
    <t>Dostawa i montaż - Drabinki pomostu wg. dostawcy zbiornika</t>
  </si>
  <si>
    <t>Dostawa i montaż - P702 - Pompa osadu nadmiernego wraz z osprzętem</t>
  </si>
  <si>
    <t>Dostawa i montaż - P800 - Pompa nadawy na prasę śrubową wraz z osprzętem</t>
  </si>
  <si>
    <t>Dostawa i montaż - Mieszadło pionowe</t>
  </si>
  <si>
    <t>Dostawa i montaż - Motoredukto</t>
  </si>
  <si>
    <t>Dostawa i montaż - T900 - NAZIEMNY ZBIORNIK DO CELÓW P.POŻ. – Urządzenie pożarowe, magazynowe wody do celów ppoż. Obiekt stalowy, nadziemny</t>
  </si>
  <si>
    <t>A403 - POCHODNIA BIOGAZU</t>
  </si>
  <si>
    <t>Dostawa i montaż - A403 - POCHODNIA BIOGAZU - Obiekt technologiczny, urządzenie. Obiekt stalowy, nadziemny</t>
  </si>
  <si>
    <t>BT4 - WĘZEŁ GOSPODARKI BIOGAZEM + A406 - ODSIARCZALNIK BIOGAZU + ST408 - STUDZIENKA KONDENSATU Z INSTALACJI BIOGAZU</t>
  </si>
  <si>
    <t>Dostawa i montaż - A406 - ODSIARCZALNIK BIOGAZU - Obiekt technologiczny, urządzenie. Obiekt stalowy, nadziemny</t>
  </si>
  <si>
    <t>Dostawa i montaż - ST408 - STUDZIENKA KONDENSATU Z INSTALACJI BIOGAZU – Obiekt technologiczny, urządzenie. Obiekt podziemny</t>
  </si>
  <si>
    <t>Dostawa i montaż - V407A - Dmuchawa biogazu wraz z osprzętem</t>
  </si>
  <si>
    <t>Dostawa i montaż - V407B - Dmuchawa biogazu wraz z osprzętem</t>
  </si>
  <si>
    <t>Dostawa i montaż - ST408 - Studnia kondensatu</t>
  </si>
  <si>
    <t>AP1, AP2, AP3 Agregaty prądotwórcze</t>
  </si>
  <si>
    <t>WYPOSAŻENIE W SPRZĘT BHP</t>
  </si>
  <si>
    <t>Przenośny detektor z czujnikiem metanu i siarkowodoru - aparat ochrony osobistej do wykrywania gazów niebezpiecznych,</t>
  </si>
  <si>
    <t>Wentylator przewoźny do nadmuchu przewietrzania przed wejściem do zbiorników, studzienek kanalizacyjnych i pompowni</t>
  </si>
  <si>
    <t>Sprzęt ochrony osobistej - szelki bezpieczeństwa, hełm ochronny</t>
  </si>
  <si>
    <t>Sprzęt izolujący ochronny układu oddechowego</t>
  </si>
  <si>
    <t>Koło ratunkowe z linką długości ok. 8 m, umieszczone na pomoście zbiornika T601</t>
  </si>
  <si>
    <t>1.14.7</t>
  </si>
  <si>
    <t>Koło ratunkowe z linką długości ok. 8 m, umieszczone na pomoście zbiornika T700A</t>
  </si>
  <si>
    <t>1.14.8</t>
  </si>
  <si>
    <t>Koło ratunkowe z linką długości ok. 8 m, umieszczone na pomoście zbiornika T700B</t>
  </si>
  <si>
    <t>1.14.9</t>
  </si>
  <si>
    <t>Komplet odzieży roboczej (rękawice gumowe, fartuch, buty gumowe),</t>
  </si>
  <si>
    <t>1.14.10</t>
  </si>
  <si>
    <t>Apteczka pierwszej pomocy umieszczona w budynku BT1A</t>
  </si>
  <si>
    <t>1.14.11</t>
  </si>
  <si>
    <t>Środki do utrzymania czystości pomieszczeń</t>
  </si>
  <si>
    <t>J.m.</t>
  </si>
  <si>
    <t>Przedmiar</t>
  </si>
  <si>
    <t>BUDYNKI KONTENEROWE</t>
  </si>
  <si>
    <t>KONSTRUKCJA</t>
  </si>
  <si>
    <t>RODZIAŁ</t>
  </si>
  <si>
    <t>ROBOTY BUDOWLANO-KONSTRUKCYJNE</t>
  </si>
  <si>
    <t>INSTALACJE</t>
  </si>
  <si>
    <t>TECHNOLOGIA</t>
  </si>
  <si>
    <t>Roboty inne do uzupełnienia przez Oferenta</t>
  </si>
  <si>
    <t>1.9.14</t>
  </si>
  <si>
    <t>1.11.9</t>
  </si>
  <si>
    <t>1.12.11</t>
  </si>
  <si>
    <t>1.13.9</t>
  </si>
  <si>
    <t>1.15.10</t>
  </si>
  <si>
    <t>1.16.9</t>
  </si>
  <si>
    <t>2.1.3</t>
  </si>
  <si>
    <t>2.2.3</t>
  </si>
  <si>
    <t>2.3.4</t>
  </si>
  <si>
    <t>3.1.4</t>
  </si>
  <si>
    <t>3.2.6</t>
  </si>
  <si>
    <t>3.3.4</t>
  </si>
  <si>
    <t>3.4.3</t>
  </si>
  <si>
    <t>3.5.2</t>
  </si>
  <si>
    <t>4.1.5</t>
  </si>
  <si>
    <t>…..</t>
  </si>
  <si>
    <t>Roboty inne do uzupełnienia przez Oferenta:</t>
  </si>
  <si>
    <t>1.1.18</t>
  </si>
  <si>
    <t>1.3.18</t>
  </si>
  <si>
    <t>1.5.18</t>
  </si>
  <si>
    <t>1.6.16</t>
  </si>
  <si>
    <t>1.7.18</t>
  </si>
  <si>
    <t>1.8.95</t>
  </si>
  <si>
    <t>1.10.16</t>
  </si>
  <si>
    <t>1.12.1.54</t>
  </si>
  <si>
    <t>1.12.2.3</t>
  </si>
  <si>
    <t>1.12.3.14</t>
  </si>
  <si>
    <t>1.12.4.19</t>
  </si>
  <si>
    <t>1.12.5.12</t>
  </si>
  <si>
    <t>1.12.6.4</t>
  </si>
  <si>
    <t>1.2.17</t>
  </si>
  <si>
    <t>1.4.39</t>
  </si>
  <si>
    <t>1.14.12</t>
  </si>
  <si>
    <t>Cena jednostkowa, netto</t>
  </si>
  <si>
    <t>WARTOŚĆ, 
NETTO</t>
  </si>
  <si>
    <t>WARTOŚĆ, NETTO</t>
  </si>
  <si>
    <t>Instalacja termoelektryczna z elastycznych elementów grzewczych, przewód grzewczych na listwach montażowych. Przewód samoregulujący niskotemperaturowy ELSR 10W/m; fluoropolimer</t>
  </si>
  <si>
    <t>Instalacja termoelektryczna z elastycznych elementów grzewczych, przewód grzewczych na listwach montażowych. Przewód samoregulujący niskotemperaturowy ELSR 20W/m; fluoropolimer</t>
  </si>
  <si>
    <t xml:space="preserve"> OBSŁUGA TERENU BUDOWY, INNE</t>
  </si>
  <si>
    <t>Obsługa terenu budowy, inne</t>
  </si>
  <si>
    <t>Wykonanie dokumentacji powykonawczej</t>
  </si>
  <si>
    <t>Instrukcje obsługi oczyszczalni ścieków; instrukcje stanowiskowe, DTR-ki urządzeń</t>
  </si>
  <si>
    <t xml:space="preserve">Szkolenie personelu Inwestora z obsługi oczyszczalni </t>
  </si>
  <si>
    <t xml:space="preserve">Przeprowadzenie rozruchu oczyszczalni ścieków, nadzór nad rozruchem </t>
  </si>
  <si>
    <t>Roczny nadzór technologiczny nad poprawną pracą instalacji (w tym stały nadzór online pracowników Oferenta; kontrola parametrów pracy oczyszczalni)</t>
  </si>
  <si>
    <t>Dostawy chemikaliów, reagentów na okres rozruchu i eksploatacji.</t>
  </si>
  <si>
    <t>Wywozu odpadów powstałych w trakcie rozruchu i próbnej eksploatacji</t>
  </si>
  <si>
    <t>ROZDZIAŁ</t>
  </si>
  <si>
    <t>BRANŻA INSTALACYJNA</t>
  </si>
  <si>
    <t>OPIS</t>
  </si>
  <si>
    <t>NR</t>
  </si>
  <si>
    <t>BUDOWA OCZYSZCZALNI ŚCIEKÓW WRAZ Z NIEZBĘDNĄ INFRASTRUKTURĄ TECHNICZNĄ NA TERENIE ZAKŁADU WITPOL W STODZEWIE:</t>
  </si>
  <si>
    <t>1.12.1.55</t>
  </si>
  <si>
    <t>4.1.6</t>
  </si>
  <si>
    <t>4.1.7</t>
  </si>
  <si>
    <t>4.1.8</t>
  </si>
  <si>
    <t>4.1.9</t>
  </si>
  <si>
    <t>RAZEM, 
[zł netto]</t>
  </si>
  <si>
    <t>Nadzór kierowniczy budowy</t>
  </si>
  <si>
    <t>Wykonanie kanalizacji teletechnicznej na potrzeby wprowadzenia światłowodu, pomiędzy oczyszczalnią ścieków a drugą halą napojów</t>
  </si>
  <si>
    <t>kpl.</t>
  </si>
  <si>
    <t>T900 - NAZIEMNY ZBIORNIK DO CELÓW P.POŻ (zbiornik wykonano staraniem Zamawiającego, nie jest przedmiotem wyceny)</t>
  </si>
  <si>
    <t>Dostawa i montaż - AP1 - AGREGAT PRĄDOTWÓRCZY W OBUDOWIE AWARYJNEGO ZASILANIA LINII PRODUKCYJNYCH - Obiekt technologiczny, urządzenie. Obiekt stalowy, nadziemny
(Zakup i dostawa agregatu poza zakresem oferenta. Zakup i dostawa w zakresie Zamawiającego)</t>
  </si>
  <si>
    <t>Dostawa i montaż - AP2 - AGREGAT PRĄDOTWÓRCZY W OBUDOWIE AWARYJNEGO ZASILANIA LINII PRODUKCYJNYCH- Obiekt technologiczny, urządzenie. Obiekt stalowy, nadziemny
(Zakup i dostawa agregatu poza zakresem oferenta. Zakup i dostawa w zakresie Zamawiającego)</t>
  </si>
  <si>
    <t>Dostawa i montaż - AP3 - AGREGAT PRĄDOTWÓRCZY W OBUDOWIE AWARYJNEGO ZASILANIA OCZYSZCZALNI ŚCIEKÓW- Obiekt technologiczny, urządzenie. Obiekt stalowy, nadziemny
(Zakup i dostawa w zakresie oferenta)</t>
  </si>
  <si>
    <t>4.1.10</t>
  </si>
  <si>
    <t>Koło ratunkowe z linką długości ok. 10 m, umieszczone na pomoście zbiornika T600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</si>
</sst>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 ###\ ###\ ##0.00####"/>
  </numFmts>
  <fonts count="1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font>
    <font>
      <sz val="11"/>
      <color theme="1"/>
      <name val="Calibri"/>
      <family val="2"/>
    </font>
    <font>
      <b/>
      <sz val="11"/>
      <color theme="0"/>
      <name val="Calibri"/>
      <family val="2"/>
      <charset val="238"/>
    </font>
    <font>
      <b/>
      <sz val="11"/>
      <name val="Calibri"/>
      <family val="2"/>
      <charset val="238"/>
    </font>
    <font>
      <b/>
      <sz val="11"/>
      <name val="Calibri"/>
      <family val="2"/>
    </font>
    <font>
      <b/>
      <sz val="11"/>
      <color theme="1"/>
      <name val="Calibri"/>
      <family val="2"/>
      <charset val="238"/>
      <scheme val="minor"/>
    </font>
    <font>
      <sz val="8"/>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375623"/>
        <bgColor indexed="64"/>
      </patternFill>
    </fill>
    <fill>
      <patternFill patternType="solid">
        <fgColor theme="0" tint="-4.9989318521683403E-2"/>
        <bgColor indexed="64"/>
      </patternFill>
    </fill>
    <fill>
      <patternFill patternType="solid">
        <fgColor rgb="FFFFFFE5"/>
        <bgColor auto="1"/>
      </patternFill>
    </fill>
    <fill>
      <patternFill patternType="solid">
        <fgColor rgb="FF548235"/>
        <bgColor indexed="64"/>
      </patternFill>
    </fill>
    <fill>
      <patternFill patternType="solid">
        <fgColor rgb="FFE2EFDA"/>
        <bgColor indexed="64"/>
      </patternFill>
    </fill>
    <fill>
      <patternFill patternType="solid">
        <fgColor rgb="FFFFFF99"/>
        <bgColor indexed="64"/>
      </patternFill>
    </fill>
  </fills>
  <borders count="12">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55"/>
      </right>
      <top style="thin">
        <color indexed="8"/>
      </top>
      <bottom style="thin">
        <color indexed="8"/>
      </bottom>
      <diagonal/>
    </border>
    <border>
      <left style="thin">
        <color indexed="8"/>
      </left>
      <right style="thin">
        <color indexed="55"/>
      </right>
      <top style="thin">
        <color indexed="8"/>
      </top>
      <bottom style="thin">
        <color indexed="8"/>
      </bottom>
      <diagonal/>
    </border>
    <border>
      <left style="thin">
        <color indexed="55"/>
      </left>
      <right style="thin">
        <color indexed="55"/>
      </right>
      <top style="thin">
        <color indexed="55"/>
      </top>
      <bottom style="thin">
        <color indexed="55"/>
      </bottom>
      <diagonal/>
    </border>
    <border>
      <left/>
      <right/>
      <top style="thin">
        <color indexed="8"/>
      </top>
      <bottom style="thin">
        <color indexed="8"/>
      </bottom>
      <diagonal/>
    </border>
    <border>
      <left style="thin">
        <color indexed="55"/>
      </left>
      <right style="thin">
        <color indexed="8"/>
      </right>
      <top style="thin">
        <color indexed="8"/>
      </top>
      <bottom style="thin">
        <color indexed="8"/>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s>
  <cellStyleXfs count="2">
    <xf numFmtId="0" fontId="0" fillId="0" borderId="0"/>
    <xf numFmtId="0" fontId="4" fillId="0" borderId="0"/>
  </cellStyleXfs>
  <cellXfs count="105">
    <xf numFmtId="0" fontId="0" fillId="0" borderId="0" xfId="0"/>
    <xf numFmtId="0" fontId="0" fillId="2" borderId="0" xfId="0" applyFill="1" applyAlignment="1">
      <alignment wrapText="1"/>
    </xf>
    <xf numFmtId="0" fontId="0" fillId="2" borderId="0" xfId="0" applyFill="1" applyAlignment="1">
      <alignment horizontal="center" vertical="center" wrapText="1"/>
    </xf>
    <xf numFmtId="49" fontId="5" fillId="3" borderId="1" xfId="1" applyNumberFormat="1" applyFont="1" applyFill="1" applyBorder="1" applyAlignment="1">
      <alignment horizontal="center" vertical="center" wrapText="1"/>
    </xf>
    <xf numFmtId="49" fontId="5" fillId="3" borderId="2" xfId="1" applyNumberFormat="1" applyFont="1" applyFill="1" applyBorder="1" applyAlignment="1">
      <alignment horizontal="center" vertical="center" wrapText="1"/>
    </xf>
    <xf numFmtId="49" fontId="5" fillId="3" borderId="3" xfId="1" applyNumberFormat="1" applyFont="1" applyFill="1" applyBorder="1" applyAlignment="1">
      <alignment horizontal="center" vertical="center" wrapText="1"/>
    </xf>
    <xf numFmtId="0" fontId="0" fillId="0" borderId="0" xfId="0" applyAlignment="1">
      <alignment wrapText="1"/>
    </xf>
    <xf numFmtId="49" fontId="6" fillId="4" borderId="4" xfId="1" applyNumberFormat="1" applyFont="1" applyFill="1" applyBorder="1" applyAlignment="1">
      <alignment horizontal="center" vertical="center" wrapText="1"/>
    </xf>
    <xf numFmtId="49" fontId="6" fillId="4" borderId="5" xfId="1" applyNumberFormat="1" applyFont="1" applyFill="1" applyBorder="1" applyAlignment="1">
      <alignment horizontal="left" vertical="center" wrapText="1"/>
    </xf>
    <xf numFmtId="44" fontId="6" fillId="4" borderId="3" xfId="1" applyNumberFormat="1" applyFont="1" applyFill="1" applyBorder="1" applyAlignment="1">
      <alignment horizontal="center" vertical="center" wrapText="1"/>
    </xf>
    <xf numFmtId="49" fontId="7" fillId="2" borderId="2" xfId="1" applyNumberFormat="1" applyFont="1" applyFill="1" applyBorder="1" applyAlignment="1">
      <alignment horizontal="left" vertical="center" wrapText="1"/>
    </xf>
    <xf numFmtId="44" fontId="7" fillId="2" borderId="3" xfId="1" applyNumberFormat="1" applyFont="1" applyFill="1" applyBorder="1" applyAlignment="1">
      <alignment horizontal="center" vertical="center" wrapText="1"/>
    </xf>
    <xf numFmtId="0" fontId="0" fillId="0" borderId="0" xfId="0" applyAlignment="1">
      <alignment horizontal="center" vertical="center" wrapText="1"/>
    </xf>
    <xf numFmtId="49" fontId="0" fillId="5" borderId="6" xfId="1" applyNumberFormat="1" applyFont="1" applyFill="1" applyBorder="1" applyAlignment="1">
      <alignment vertical="top" wrapText="1"/>
    </xf>
    <xf numFmtId="0" fontId="0" fillId="0" borderId="6" xfId="1" applyFont="1" applyBorder="1"/>
    <xf numFmtId="49" fontId="0" fillId="0" borderId="6" xfId="1" applyNumberFormat="1" applyFont="1" applyBorder="1" applyAlignment="1">
      <alignment vertical="top" wrapText="1"/>
    </xf>
    <xf numFmtId="164" fontId="0" fillId="0" borderId="6" xfId="1" applyNumberFormat="1" applyFont="1" applyBorder="1" applyAlignment="1">
      <alignment wrapText="1"/>
    </xf>
    <xf numFmtId="44" fontId="5" fillId="3" borderId="2" xfId="1" applyNumberFormat="1" applyFont="1" applyFill="1" applyBorder="1" applyAlignment="1">
      <alignment horizontal="center" vertical="center" wrapText="1"/>
    </xf>
    <xf numFmtId="44" fontId="5" fillId="3" borderId="3" xfId="1" applyNumberFormat="1" applyFont="1" applyFill="1" applyBorder="1" applyAlignment="1">
      <alignment horizontal="center" vertical="center" wrapText="1"/>
    </xf>
    <xf numFmtId="49" fontId="5" fillId="6" borderId="8" xfId="1" applyNumberFormat="1" applyFont="1" applyFill="1" applyBorder="1" applyAlignment="1">
      <alignment horizontal="left" vertical="center" wrapText="1"/>
    </xf>
    <xf numFmtId="49" fontId="5" fillId="6" borderId="2" xfId="1" applyNumberFormat="1" applyFont="1" applyFill="1" applyBorder="1" applyAlignment="1">
      <alignment horizontal="center" vertical="center" wrapText="1"/>
    </xf>
    <xf numFmtId="44" fontId="5" fillId="6" borderId="2" xfId="1" applyNumberFormat="1" applyFont="1" applyFill="1" applyBorder="1" applyAlignment="1">
      <alignment horizontal="center" vertical="center" wrapText="1"/>
    </xf>
    <xf numFmtId="44" fontId="5" fillId="6" borderId="5" xfId="1" applyNumberFormat="1" applyFont="1" applyFill="1" applyBorder="1" applyAlignment="1">
      <alignment horizontal="center" vertical="center" wrapText="1"/>
    </xf>
    <xf numFmtId="49" fontId="3" fillId="7" borderId="8" xfId="1" applyNumberFormat="1" applyFont="1" applyFill="1" applyBorder="1" applyAlignment="1">
      <alignment vertical="top" wrapText="1"/>
    </xf>
    <xf numFmtId="49" fontId="3" fillId="7" borderId="2" xfId="1" applyNumberFormat="1" applyFont="1" applyFill="1" applyBorder="1" applyAlignment="1">
      <alignment vertical="top" wrapText="1"/>
    </xf>
    <xf numFmtId="49" fontId="5" fillId="6" borderId="8" xfId="1" applyNumberFormat="1" applyFont="1" applyFill="1" applyBorder="1" applyAlignment="1">
      <alignment vertical="top" wrapText="1"/>
    </xf>
    <xf numFmtId="49" fontId="5" fillId="6" borderId="2" xfId="1" applyNumberFormat="1" applyFont="1" applyFill="1" applyBorder="1" applyAlignment="1">
      <alignment vertical="top" wrapText="1"/>
    </xf>
    <xf numFmtId="49" fontId="5" fillId="6" borderId="8" xfId="1" applyNumberFormat="1" applyFont="1" applyFill="1" applyBorder="1" applyAlignment="1">
      <alignment vertical="center" wrapText="1"/>
    </xf>
    <xf numFmtId="49" fontId="5" fillId="6" borderId="2" xfId="1" applyNumberFormat="1" applyFont="1" applyFill="1" applyBorder="1" applyAlignment="1">
      <alignment vertical="center" wrapText="1"/>
    </xf>
    <xf numFmtId="0" fontId="0" fillId="0" borderId="0" xfId="0" applyAlignment="1">
      <alignment vertical="center"/>
    </xf>
    <xf numFmtId="49" fontId="0" fillId="5" borderId="6" xfId="1" applyNumberFormat="1" applyFont="1" applyFill="1" applyBorder="1" applyAlignment="1">
      <alignment vertical="center" wrapText="1"/>
    </xf>
    <xf numFmtId="0" fontId="0" fillId="2" borderId="0" xfId="0" applyFill="1"/>
    <xf numFmtId="0" fontId="0" fillId="2" borderId="0" xfId="0" applyFill="1" applyAlignment="1">
      <alignment vertical="center"/>
    </xf>
    <xf numFmtId="49" fontId="0" fillId="8" borderId="6" xfId="1" applyNumberFormat="1" applyFont="1" applyFill="1" applyBorder="1" applyAlignment="1">
      <alignment vertical="top" wrapText="1"/>
    </xf>
    <xf numFmtId="0" fontId="2" fillId="2" borderId="0" xfId="0" applyFont="1" applyFill="1"/>
    <xf numFmtId="49" fontId="2" fillId="8" borderId="6" xfId="1" applyNumberFormat="1" applyFont="1" applyFill="1" applyBorder="1" applyAlignment="1">
      <alignment vertical="top" wrapText="1"/>
    </xf>
    <xf numFmtId="0" fontId="2" fillId="0" borderId="0" xfId="0" applyFont="1"/>
    <xf numFmtId="49" fontId="0" fillId="5" borderId="6" xfId="1" applyNumberFormat="1" applyFont="1" applyFill="1" applyBorder="1" applyAlignment="1">
      <alignment horizontal="center" vertical="center" wrapText="1"/>
    </xf>
    <xf numFmtId="0" fontId="0" fillId="2" borderId="0" xfId="0" applyFill="1" applyAlignment="1">
      <alignment horizontal="center" vertical="center"/>
    </xf>
    <xf numFmtId="49" fontId="3" fillId="7" borderId="2" xfId="1" applyNumberFormat="1" applyFont="1" applyFill="1" applyBorder="1" applyAlignment="1">
      <alignment horizontal="center" vertical="center" wrapText="1"/>
    </xf>
    <xf numFmtId="49" fontId="0" fillId="0" borderId="6" xfId="1" applyNumberFormat="1" applyFont="1" applyBorder="1" applyAlignment="1">
      <alignment horizontal="center" vertical="center" wrapText="1"/>
    </xf>
    <xf numFmtId="49" fontId="2" fillId="8" borderId="6" xfId="1" applyNumberFormat="1" applyFont="1" applyFill="1" applyBorder="1" applyAlignment="1">
      <alignment horizontal="center" vertical="center" wrapText="1"/>
    </xf>
    <xf numFmtId="49" fontId="0" fillId="8" borderId="6" xfId="1" applyNumberFormat="1" applyFont="1" applyFill="1" applyBorder="1" applyAlignment="1">
      <alignment horizontal="center" vertical="center" wrapText="1"/>
    </xf>
    <xf numFmtId="0" fontId="0" fillId="0" borderId="0" xfId="0" applyAlignment="1">
      <alignment horizontal="center" vertical="center"/>
    </xf>
    <xf numFmtId="164" fontId="0" fillId="5" borderId="6" xfId="1" applyNumberFormat="1" applyFont="1" applyFill="1" applyBorder="1" applyAlignment="1">
      <alignment horizontal="center" vertical="center" wrapText="1"/>
    </xf>
    <xf numFmtId="164" fontId="3" fillId="7" borderId="2" xfId="1" applyNumberFormat="1" applyFont="1" applyFill="1" applyBorder="1" applyAlignment="1">
      <alignment horizontal="center" vertical="center" wrapText="1"/>
    </xf>
    <xf numFmtId="164" fontId="0" fillId="0" borderId="6" xfId="1" applyNumberFormat="1" applyFont="1" applyBorder="1" applyAlignment="1">
      <alignment horizontal="center" vertical="center" wrapText="1"/>
    </xf>
    <xf numFmtId="164" fontId="2" fillId="8" borderId="6" xfId="1" applyNumberFormat="1" applyFont="1" applyFill="1" applyBorder="1" applyAlignment="1">
      <alignment horizontal="center" vertical="center" wrapText="1"/>
    </xf>
    <xf numFmtId="164" fontId="0" fillId="8" borderId="6" xfId="1" applyNumberFormat="1" applyFont="1" applyFill="1" applyBorder="1" applyAlignment="1">
      <alignment horizontal="center" vertical="center" wrapText="1"/>
    </xf>
    <xf numFmtId="0" fontId="0" fillId="0" borderId="6" xfId="1" applyFont="1" applyBorder="1" applyAlignment="1">
      <alignment horizontal="center" vertical="center"/>
    </xf>
    <xf numFmtId="44" fontId="0" fillId="2" borderId="0" xfId="0" applyNumberFormat="1" applyFill="1" applyAlignment="1">
      <alignment horizontal="center" vertical="center"/>
    </xf>
    <xf numFmtId="44" fontId="3" fillId="7" borderId="2" xfId="1" applyNumberFormat="1" applyFont="1" applyFill="1" applyBorder="1" applyAlignment="1">
      <alignment horizontal="center" vertical="center" wrapText="1"/>
    </xf>
    <xf numFmtId="44" fontId="3" fillId="7" borderId="5" xfId="1" applyNumberFormat="1" applyFont="1" applyFill="1" applyBorder="1" applyAlignment="1">
      <alignment horizontal="center" vertical="center" wrapText="1"/>
    </xf>
    <xf numFmtId="44" fontId="0" fillId="5" borderId="6" xfId="1" applyNumberFormat="1" applyFont="1" applyFill="1" applyBorder="1" applyAlignment="1">
      <alignment horizontal="center" vertical="center" wrapText="1"/>
    </xf>
    <xf numFmtId="44" fontId="2" fillId="8" borderId="6" xfId="1" applyNumberFormat="1" applyFont="1" applyFill="1" applyBorder="1" applyAlignment="1">
      <alignment horizontal="center" vertical="center" wrapText="1"/>
    </xf>
    <xf numFmtId="44" fontId="0" fillId="0" borderId="6" xfId="1" applyNumberFormat="1" applyFont="1" applyBorder="1" applyAlignment="1">
      <alignment horizontal="center" vertical="center" wrapText="1"/>
    </xf>
    <xf numFmtId="44" fontId="0" fillId="0" borderId="0" xfId="0" applyNumberFormat="1" applyAlignment="1">
      <alignment horizontal="center" vertical="center"/>
    </xf>
    <xf numFmtId="44" fontId="0" fillId="8" borderId="6" xfId="1" applyNumberFormat="1" applyFont="1" applyFill="1" applyBorder="1" applyAlignment="1">
      <alignment horizontal="center" vertical="center" wrapText="1"/>
    </xf>
    <xf numFmtId="49" fontId="7" fillId="2" borderId="1" xfId="1" applyNumberFormat="1" applyFont="1" applyFill="1" applyBorder="1" applyAlignment="1">
      <alignment horizontal="left" vertical="center" wrapText="1" indent="3"/>
    </xf>
    <xf numFmtId="49" fontId="1" fillId="8" borderId="6" xfId="1" applyNumberFormat="1" applyFont="1" applyFill="1" applyBorder="1" applyAlignment="1">
      <alignment vertical="top" wrapText="1"/>
    </xf>
    <xf numFmtId="0" fontId="10" fillId="2" borderId="0" xfId="0" applyFont="1" applyFill="1"/>
    <xf numFmtId="49" fontId="10" fillId="5" borderId="6" xfId="1" applyNumberFormat="1" applyFont="1" applyFill="1" applyBorder="1" applyAlignment="1">
      <alignment vertical="top" wrapText="1"/>
    </xf>
    <xf numFmtId="164" fontId="10" fillId="5" borderId="6" xfId="1" applyNumberFormat="1" applyFont="1" applyFill="1" applyBorder="1" applyAlignment="1">
      <alignment horizontal="center" vertical="center" wrapText="1"/>
    </xf>
    <xf numFmtId="49" fontId="10" fillId="5" borderId="6" xfId="1" applyNumberFormat="1" applyFont="1" applyFill="1" applyBorder="1" applyAlignment="1">
      <alignment horizontal="center" vertical="center" wrapText="1"/>
    </xf>
    <xf numFmtId="44" fontId="10" fillId="5" borderId="6" xfId="1" applyNumberFormat="1" applyFont="1" applyFill="1" applyBorder="1" applyAlignment="1">
      <alignment horizontal="center" vertical="center" wrapText="1"/>
    </xf>
    <xf numFmtId="0" fontId="10" fillId="0" borderId="0" xfId="0" applyFont="1"/>
    <xf numFmtId="49" fontId="7" fillId="7" borderId="8" xfId="1" applyNumberFormat="1" applyFont="1" applyFill="1" applyBorder="1" applyAlignment="1">
      <alignment vertical="top" wrapText="1"/>
    </xf>
    <xf numFmtId="49" fontId="7" fillId="7" borderId="2" xfId="1" applyNumberFormat="1" applyFont="1" applyFill="1" applyBorder="1" applyAlignment="1">
      <alignment vertical="top" wrapText="1"/>
    </xf>
    <xf numFmtId="164" fontId="7" fillId="7" borderId="2" xfId="1" applyNumberFormat="1" applyFont="1" applyFill="1" applyBorder="1" applyAlignment="1">
      <alignment horizontal="center" vertical="center" wrapText="1"/>
    </xf>
    <xf numFmtId="49" fontId="7" fillId="7" borderId="2" xfId="1" applyNumberFormat="1" applyFont="1" applyFill="1" applyBorder="1" applyAlignment="1">
      <alignment horizontal="center" vertical="center" wrapText="1"/>
    </xf>
    <xf numFmtId="44" fontId="7" fillId="7" borderId="2" xfId="1" applyNumberFormat="1" applyFont="1" applyFill="1" applyBorder="1" applyAlignment="1">
      <alignment horizontal="center" vertical="center" wrapText="1"/>
    </xf>
    <xf numFmtId="44" fontId="7" fillId="7" borderId="5" xfId="1" applyNumberFormat="1" applyFont="1" applyFill="1" applyBorder="1" applyAlignment="1">
      <alignment horizontal="center" vertical="center" wrapText="1"/>
    </xf>
    <xf numFmtId="0" fontId="10" fillId="2" borderId="0" xfId="0" applyFont="1" applyFill="1" applyAlignment="1">
      <alignment horizontal="left" vertical="center"/>
    </xf>
    <xf numFmtId="49" fontId="10" fillId="5" borderId="6" xfId="1" applyNumberFormat="1" applyFont="1" applyFill="1" applyBorder="1" applyAlignment="1">
      <alignment horizontal="left" vertical="center" wrapText="1"/>
    </xf>
    <xf numFmtId="44" fontId="10" fillId="5" borderId="6" xfId="1" applyNumberFormat="1" applyFont="1" applyFill="1" applyBorder="1" applyAlignment="1">
      <alignment horizontal="left" vertical="center" wrapText="1"/>
    </xf>
    <xf numFmtId="0" fontId="10" fillId="0" borderId="0" xfId="0" applyFont="1" applyAlignment="1">
      <alignment horizontal="left" vertical="center"/>
    </xf>
    <xf numFmtId="0" fontId="10" fillId="2" borderId="0" xfId="0" applyFont="1" applyFill="1" applyAlignment="1">
      <alignment vertical="center"/>
    </xf>
    <xf numFmtId="49" fontId="10" fillId="5" borderId="6" xfId="1" applyNumberFormat="1" applyFont="1" applyFill="1" applyBorder="1" applyAlignment="1">
      <alignment vertical="center" wrapText="1"/>
    </xf>
    <xf numFmtId="0" fontId="10" fillId="0" borderId="0" xfId="0" applyFont="1" applyAlignment="1">
      <alignment vertical="center"/>
    </xf>
    <xf numFmtId="49" fontId="3" fillId="7" borderId="2" xfId="1" applyNumberFormat="1" applyFont="1" applyFill="1" applyBorder="1" applyAlignment="1">
      <alignment vertical="center" wrapText="1"/>
    </xf>
    <xf numFmtId="49" fontId="3" fillId="7" borderId="8" xfId="1" applyNumberFormat="1" applyFont="1" applyFill="1" applyBorder="1" applyAlignment="1">
      <alignment vertical="center" wrapText="1"/>
    </xf>
    <xf numFmtId="0" fontId="3" fillId="2" borderId="0" xfId="0" applyFont="1" applyFill="1" applyAlignment="1">
      <alignment horizontal="center" vertical="center" wrapText="1"/>
    </xf>
    <xf numFmtId="49" fontId="0" fillId="8" borderId="6" xfId="1" applyNumberFormat="1" applyFont="1" applyFill="1" applyBorder="1" applyAlignment="1">
      <alignment vertical="top" wrapText="1"/>
    </xf>
    <xf numFmtId="49" fontId="0" fillId="5" borderId="6" xfId="1" applyNumberFormat="1" applyFont="1" applyFill="1" applyBorder="1" applyAlignment="1">
      <alignment vertical="top" wrapText="1"/>
    </xf>
    <xf numFmtId="49" fontId="3" fillId="7" borderId="2" xfId="1" applyNumberFormat="1" applyFont="1" applyFill="1" applyBorder="1" applyAlignment="1">
      <alignment vertical="top" wrapText="1"/>
    </xf>
    <xf numFmtId="49" fontId="5" fillId="3" borderId="3" xfId="1" applyNumberFormat="1" applyFont="1" applyFill="1" applyBorder="1" applyAlignment="1">
      <alignment horizontal="left" vertical="center" wrapText="1"/>
    </xf>
    <xf numFmtId="49" fontId="5" fillId="3" borderId="7" xfId="1" applyNumberFormat="1" applyFont="1" applyFill="1" applyBorder="1" applyAlignment="1">
      <alignment horizontal="left" vertical="center" wrapText="1"/>
    </xf>
    <xf numFmtId="49" fontId="5" fillId="3" borderId="1" xfId="1" applyNumberFormat="1" applyFont="1" applyFill="1" applyBorder="1" applyAlignment="1">
      <alignment horizontal="left" vertical="center" wrapText="1"/>
    </xf>
    <xf numFmtId="49" fontId="0" fillId="5" borderId="6" xfId="1" applyNumberFormat="1" applyFont="1" applyFill="1" applyBorder="1" applyAlignment="1">
      <alignment vertical="center" wrapText="1"/>
    </xf>
    <xf numFmtId="0" fontId="8" fillId="2" borderId="0" xfId="0" applyFont="1" applyFill="1" applyAlignment="1">
      <alignment horizontal="center"/>
    </xf>
    <xf numFmtId="49" fontId="2" fillId="8" borderId="6" xfId="1" applyNumberFormat="1" applyFont="1" applyFill="1" applyBorder="1" applyAlignment="1">
      <alignment vertical="top" wrapText="1"/>
    </xf>
    <xf numFmtId="49" fontId="10" fillId="5" borderId="9" xfId="1" applyNumberFormat="1" applyFont="1" applyFill="1" applyBorder="1" applyAlignment="1">
      <alignment horizontal="left" vertical="center" wrapText="1"/>
    </xf>
    <xf numFmtId="49" fontId="10" fillId="5" borderId="10" xfId="1" applyNumberFormat="1" applyFont="1" applyFill="1" applyBorder="1" applyAlignment="1">
      <alignment horizontal="left" vertical="center" wrapText="1"/>
    </xf>
    <xf numFmtId="49" fontId="10" fillId="5" borderId="11" xfId="1" applyNumberFormat="1" applyFont="1" applyFill="1" applyBorder="1" applyAlignment="1">
      <alignment horizontal="left" vertical="center" wrapText="1"/>
    </xf>
    <xf numFmtId="49" fontId="10" fillId="5" borderId="6" xfId="1" applyNumberFormat="1" applyFont="1" applyFill="1" applyBorder="1" applyAlignment="1">
      <alignment vertical="center" wrapText="1"/>
    </xf>
    <xf numFmtId="49" fontId="10" fillId="5" borderId="6" xfId="1" applyNumberFormat="1" applyFont="1" applyFill="1" applyBorder="1" applyAlignment="1">
      <alignment horizontal="left" vertical="center" wrapText="1"/>
    </xf>
    <xf numFmtId="49" fontId="2" fillId="8" borderId="9" xfId="1" applyNumberFormat="1" applyFont="1" applyFill="1" applyBorder="1" applyAlignment="1">
      <alignment vertical="top" wrapText="1"/>
    </xf>
    <xf numFmtId="49" fontId="2" fillId="8" borderId="10" xfId="1" applyNumberFormat="1" applyFont="1" applyFill="1" applyBorder="1" applyAlignment="1">
      <alignment vertical="top" wrapText="1"/>
    </xf>
    <xf numFmtId="49" fontId="2" fillId="8" borderId="11" xfId="1" applyNumberFormat="1" applyFont="1" applyFill="1" applyBorder="1" applyAlignment="1">
      <alignment vertical="top" wrapText="1"/>
    </xf>
    <xf numFmtId="49" fontId="3" fillId="7" borderId="2" xfId="1" applyNumberFormat="1" applyFont="1" applyFill="1" applyBorder="1" applyAlignment="1">
      <alignment vertical="center" wrapText="1"/>
    </xf>
    <xf numFmtId="49" fontId="10" fillId="5" borderId="9" xfId="1" applyNumberFormat="1" applyFont="1" applyFill="1" applyBorder="1" applyAlignment="1">
      <alignment horizontal="left" vertical="top" wrapText="1"/>
    </xf>
    <xf numFmtId="49" fontId="10" fillId="5" borderId="10" xfId="1" applyNumberFormat="1" applyFont="1" applyFill="1" applyBorder="1" applyAlignment="1">
      <alignment horizontal="left" vertical="top" wrapText="1"/>
    </xf>
    <xf numFmtId="49" fontId="10" fillId="5" borderId="11" xfId="1" applyNumberFormat="1" applyFont="1" applyFill="1" applyBorder="1" applyAlignment="1">
      <alignment horizontal="left" vertical="top" wrapText="1"/>
    </xf>
    <xf numFmtId="49" fontId="7" fillId="7" borderId="2" xfId="1" applyNumberFormat="1" applyFont="1" applyFill="1" applyBorder="1" applyAlignment="1">
      <alignment vertical="top" wrapText="1"/>
    </xf>
    <xf numFmtId="49" fontId="10" fillId="5" borderId="6" xfId="1" applyNumberFormat="1" applyFont="1" applyFill="1" applyBorder="1" applyAlignment="1">
      <alignment vertical="top" wrapText="1"/>
    </xf>
  </cellXfs>
  <cellStyles count="2">
    <cellStyle name="Normal" xfId="1" xr:uid="{4DC82142-ADCB-4ECE-851F-F07A32FD6A63}"/>
    <cellStyle name="Normalny" xfId="0" builtinId="0"/>
  </cellStyles>
  <dxfs count="0"/>
  <tableStyles count="0" defaultTableStyle="TableStyleMedium2" defaultPivotStyle="PivotStyleLight16"/>
  <colors>
    <mruColors>
      <color rgb="FF0099FF"/>
      <color rgb="FF0066FF"/>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S151"/>
  <sheetViews>
    <sheetView tabSelected="1" view="pageBreakPreview" zoomScaleNormal="100" zoomScaleSheetLayoutView="100" workbookViewId="0">
      <selection activeCell="C14" sqref="C14"/>
    </sheetView>
  </sheetViews>
  <sheetFormatPr defaultColWidth="9.140625" defaultRowHeight="15" x14ac:dyDescent="0.25"/>
  <cols>
    <col min="1" max="1" width="6.85546875" style="1" customWidth="1"/>
    <col min="2" max="2" width="8.85546875" style="12" customWidth="1"/>
    <col min="3" max="3" width="78.7109375" style="6" customWidth="1"/>
    <col min="4" max="4" width="32.5703125" style="6" customWidth="1"/>
    <col min="5" max="45" width="9.140625" style="1"/>
    <col min="46" max="16384" width="9.140625" style="6"/>
  </cols>
  <sheetData>
    <row r="1" spans="2:4" s="1" customFormat="1" x14ac:dyDescent="0.25">
      <c r="B1" s="2"/>
    </row>
    <row r="2" spans="2:4" s="1" customFormat="1" ht="22.5" customHeight="1" x14ac:dyDescent="0.25">
      <c r="B2" s="81" t="s">
        <v>0</v>
      </c>
      <c r="C2" s="81"/>
      <c r="D2" s="81"/>
    </row>
    <row r="3" spans="2:4" s="1" customFormat="1" ht="3" customHeight="1" x14ac:dyDescent="0.25">
      <c r="B3" s="2"/>
    </row>
    <row r="4" spans="2:4" ht="48.75" customHeight="1" x14ac:dyDescent="0.25">
      <c r="B4" s="3" t="s">
        <v>1834</v>
      </c>
      <c r="C4" s="4" t="s">
        <v>1833</v>
      </c>
      <c r="D4" s="5" t="s">
        <v>1841</v>
      </c>
    </row>
    <row r="5" spans="2:4" ht="48.75" customHeight="1" x14ac:dyDescent="0.25">
      <c r="B5" s="7" t="s">
        <v>3</v>
      </c>
      <c r="C5" s="8" t="s">
        <v>1835</v>
      </c>
      <c r="D5" s="9">
        <f>SUM(D6:D8)</f>
        <v>0</v>
      </c>
    </row>
    <row r="6" spans="2:4" ht="28.5" customHeight="1" x14ac:dyDescent="0.25">
      <c r="B6" s="58" t="s">
        <v>5</v>
      </c>
      <c r="C6" s="10" t="s">
        <v>6</v>
      </c>
      <c r="D6" s="11">
        <f>'1.1. Budowlano-konstrukcyjne'!K5</f>
        <v>0</v>
      </c>
    </row>
    <row r="7" spans="2:4" ht="35.25" customHeight="1" x14ac:dyDescent="0.25">
      <c r="B7" s="58" t="s">
        <v>7</v>
      </c>
      <c r="C7" s="10" t="s">
        <v>8</v>
      </c>
      <c r="D7" s="11">
        <f>'1.2. Instalacje'!K5</f>
        <v>0</v>
      </c>
    </row>
    <row r="8" spans="2:4" ht="30.75" customHeight="1" x14ac:dyDescent="0.25">
      <c r="B8" s="58" t="s">
        <v>9</v>
      </c>
      <c r="C8" s="10" t="s">
        <v>10</v>
      </c>
      <c r="D8" s="11">
        <f>'1.3. Technologia'!K5</f>
        <v>0</v>
      </c>
    </row>
    <row r="9" spans="2:4" s="1" customFormat="1" x14ac:dyDescent="0.25">
      <c r="B9" s="2"/>
    </row>
    <row r="10" spans="2:4" s="1" customFormat="1" x14ac:dyDescent="0.25">
      <c r="B10" s="2"/>
    </row>
    <row r="11" spans="2:4" s="1" customFormat="1" x14ac:dyDescent="0.25">
      <c r="B11" s="2"/>
    </row>
    <row r="12" spans="2:4" s="1" customFormat="1" x14ac:dyDescent="0.25">
      <c r="B12" s="2"/>
    </row>
    <row r="13" spans="2:4" s="1" customFormat="1" x14ac:dyDescent="0.25">
      <c r="B13" s="2"/>
    </row>
    <row r="14" spans="2:4" s="1" customFormat="1" x14ac:dyDescent="0.25">
      <c r="B14" s="2"/>
    </row>
    <row r="15" spans="2:4" s="1" customFormat="1" x14ac:dyDescent="0.25">
      <c r="B15" s="2"/>
    </row>
    <row r="16" spans="2:4" s="1" customFormat="1" x14ac:dyDescent="0.25">
      <c r="B16" s="2"/>
    </row>
    <row r="17" spans="2:2" s="1" customFormat="1" x14ac:dyDescent="0.25">
      <c r="B17" s="2"/>
    </row>
    <row r="18" spans="2:2" s="1" customFormat="1" x14ac:dyDescent="0.25">
      <c r="B18" s="2"/>
    </row>
    <row r="19" spans="2:2" s="1" customFormat="1" x14ac:dyDescent="0.25">
      <c r="B19" s="2"/>
    </row>
    <row r="20" spans="2:2" s="1" customFormat="1" x14ac:dyDescent="0.25">
      <c r="B20" s="2"/>
    </row>
    <row r="21" spans="2:2" s="1" customFormat="1" x14ac:dyDescent="0.25">
      <c r="B21" s="2"/>
    </row>
    <row r="22" spans="2:2" s="1" customFormat="1" x14ac:dyDescent="0.25">
      <c r="B22" s="2"/>
    </row>
    <row r="23" spans="2:2" s="1" customFormat="1" x14ac:dyDescent="0.25">
      <c r="B23" s="2"/>
    </row>
    <row r="24" spans="2:2" s="1" customFormat="1" x14ac:dyDescent="0.25">
      <c r="B24" s="2"/>
    </row>
    <row r="25" spans="2:2" s="1" customFormat="1" x14ac:dyDescent="0.25">
      <c r="B25" s="2"/>
    </row>
    <row r="26" spans="2:2" s="1" customFormat="1" x14ac:dyDescent="0.25">
      <c r="B26" s="2"/>
    </row>
    <row r="27" spans="2:2" s="1" customFormat="1" x14ac:dyDescent="0.25">
      <c r="B27" s="2"/>
    </row>
    <row r="28" spans="2:2" s="1" customFormat="1" x14ac:dyDescent="0.25">
      <c r="B28" s="2"/>
    </row>
    <row r="29" spans="2:2" s="1" customFormat="1" x14ac:dyDescent="0.25">
      <c r="B29" s="2"/>
    </row>
    <row r="30" spans="2:2" s="1" customFormat="1" x14ac:dyDescent="0.25">
      <c r="B30" s="2"/>
    </row>
    <row r="31" spans="2:2" s="1" customFormat="1" x14ac:dyDescent="0.25">
      <c r="B31" s="2"/>
    </row>
    <row r="32" spans="2:2" s="1" customFormat="1" x14ac:dyDescent="0.25">
      <c r="B32" s="2"/>
    </row>
    <row r="33" spans="2:2" s="1" customFormat="1" x14ac:dyDescent="0.25">
      <c r="B33" s="2"/>
    </row>
    <row r="34" spans="2:2" s="1" customFormat="1" x14ac:dyDescent="0.25">
      <c r="B34" s="2"/>
    </row>
    <row r="35" spans="2:2" s="1" customFormat="1" x14ac:dyDescent="0.25">
      <c r="B35" s="2"/>
    </row>
    <row r="36" spans="2:2" s="1" customFormat="1" x14ac:dyDescent="0.25">
      <c r="B36" s="2"/>
    </row>
    <row r="37" spans="2:2" s="1" customFormat="1" x14ac:dyDescent="0.25">
      <c r="B37" s="2"/>
    </row>
    <row r="38" spans="2:2" s="1" customFormat="1" x14ac:dyDescent="0.25">
      <c r="B38" s="2"/>
    </row>
    <row r="39" spans="2:2" s="1" customFormat="1" x14ac:dyDescent="0.25">
      <c r="B39" s="2"/>
    </row>
    <row r="40" spans="2:2" s="1" customFormat="1" x14ac:dyDescent="0.25">
      <c r="B40" s="2"/>
    </row>
    <row r="41" spans="2:2" s="1" customFormat="1" x14ac:dyDescent="0.25">
      <c r="B41" s="2"/>
    </row>
    <row r="42" spans="2:2" s="1" customFormat="1" x14ac:dyDescent="0.25">
      <c r="B42" s="2"/>
    </row>
    <row r="43" spans="2:2" s="1" customFormat="1" x14ac:dyDescent="0.25">
      <c r="B43" s="2"/>
    </row>
    <row r="44" spans="2:2" s="1" customFormat="1" x14ac:dyDescent="0.25">
      <c r="B44" s="2"/>
    </row>
    <row r="45" spans="2:2" s="1" customFormat="1" x14ac:dyDescent="0.25">
      <c r="B45" s="2"/>
    </row>
    <row r="46" spans="2:2" s="1" customFormat="1" x14ac:dyDescent="0.25">
      <c r="B46" s="2"/>
    </row>
    <row r="47" spans="2:2" s="1" customFormat="1" x14ac:dyDescent="0.25">
      <c r="B47" s="2"/>
    </row>
    <row r="48" spans="2:2" s="1" customFormat="1" x14ac:dyDescent="0.25">
      <c r="B48" s="2"/>
    </row>
    <row r="49" spans="2:2" s="1" customFormat="1" x14ac:dyDescent="0.25">
      <c r="B49" s="2"/>
    </row>
    <row r="50" spans="2:2" s="1" customFormat="1" x14ac:dyDescent="0.25">
      <c r="B50" s="2"/>
    </row>
    <row r="51" spans="2:2" s="1" customFormat="1" x14ac:dyDescent="0.25">
      <c r="B51" s="2"/>
    </row>
    <row r="52" spans="2:2" s="1" customFormat="1" x14ac:dyDescent="0.25">
      <c r="B52" s="2"/>
    </row>
    <row r="53" spans="2:2" s="1" customFormat="1" x14ac:dyDescent="0.25">
      <c r="B53" s="2"/>
    </row>
    <row r="54" spans="2:2" s="1" customFormat="1" x14ac:dyDescent="0.25">
      <c r="B54" s="2"/>
    </row>
    <row r="55" spans="2:2" s="1" customFormat="1" x14ac:dyDescent="0.25">
      <c r="B55" s="2"/>
    </row>
    <row r="56" spans="2:2" s="1" customFormat="1" x14ac:dyDescent="0.25">
      <c r="B56" s="2"/>
    </row>
    <row r="57" spans="2:2" s="1" customFormat="1" x14ac:dyDescent="0.25">
      <c r="B57" s="2"/>
    </row>
    <row r="58" spans="2:2" s="1" customFormat="1" x14ac:dyDescent="0.25">
      <c r="B58" s="2"/>
    </row>
    <row r="59" spans="2:2" s="1" customFormat="1" x14ac:dyDescent="0.25">
      <c r="B59" s="2"/>
    </row>
    <row r="60" spans="2:2" s="1" customFormat="1" x14ac:dyDescent="0.25">
      <c r="B60" s="2"/>
    </row>
    <row r="61" spans="2:2" s="1" customFormat="1" x14ac:dyDescent="0.25">
      <c r="B61" s="2"/>
    </row>
    <row r="62" spans="2:2" s="1" customFormat="1" x14ac:dyDescent="0.25">
      <c r="B62" s="2"/>
    </row>
    <row r="63" spans="2:2" s="1" customFormat="1" x14ac:dyDescent="0.25">
      <c r="B63" s="2"/>
    </row>
    <row r="64" spans="2:2" s="1" customFormat="1" x14ac:dyDescent="0.25">
      <c r="B64" s="2"/>
    </row>
    <row r="65" spans="2:2" s="1" customFormat="1" x14ac:dyDescent="0.25">
      <c r="B65" s="2"/>
    </row>
    <row r="66" spans="2:2" s="1" customFormat="1" x14ac:dyDescent="0.25">
      <c r="B66" s="2"/>
    </row>
    <row r="67" spans="2:2" s="1" customFormat="1" x14ac:dyDescent="0.25">
      <c r="B67" s="2"/>
    </row>
    <row r="68" spans="2:2" s="1" customFormat="1" x14ac:dyDescent="0.25">
      <c r="B68" s="2"/>
    </row>
    <row r="69" spans="2:2" s="1" customFormat="1" x14ac:dyDescent="0.25">
      <c r="B69" s="2"/>
    </row>
    <row r="70" spans="2:2" s="1" customFormat="1" x14ac:dyDescent="0.25">
      <c r="B70" s="2"/>
    </row>
    <row r="71" spans="2:2" s="1" customFormat="1" x14ac:dyDescent="0.25">
      <c r="B71" s="2"/>
    </row>
    <row r="72" spans="2:2" s="1" customFormat="1" x14ac:dyDescent="0.25">
      <c r="B72" s="2"/>
    </row>
    <row r="73" spans="2:2" s="1" customFormat="1" x14ac:dyDescent="0.25">
      <c r="B73" s="2"/>
    </row>
    <row r="74" spans="2:2" s="1" customFormat="1" x14ac:dyDescent="0.25">
      <c r="B74" s="2"/>
    </row>
    <row r="75" spans="2:2" s="1" customFormat="1" x14ac:dyDescent="0.25">
      <c r="B75" s="2"/>
    </row>
    <row r="76" spans="2:2" s="1" customFormat="1" x14ac:dyDescent="0.25">
      <c r="B76" s="2"/>
    </row>
    <row r="77" spans="2:2" s="1" customFormat="1" x14ac:dyDescent="0.25">
      <c r="B77" s="2"/>
    </row>
    <row r="78" spans="2:2" s="1" customFormat="1" x14ac:dyDescent="0.25">
      <c r="B78" s="2"/>
    </row>
    <row r="79" spans="2:2" s="1" customFormat="1" x14ac:dyDescent="0.25">
      <c r="B79" s="2"/>
    </row>
    <row r="80" spans="2:2" s="1" customFormat="1" x14ac:dyDescent="0.25">
      <c r="B80" s="2"/>
    </row>
    <row r="81" spans="2:2" s="1" customFormat="1" x14ac:dyDescent="0.25">
      <c r="B81" s="2"/>
    </row>
    <row r="82" spans="2:2" s="1" customFormat="1" x14ac:dyDescent="0.25">
      <c r="B82" s="2"/>
    </row>
    <row r="83" spans="2:2" s="1" customFormat="1" x14ac:dyDescent="0.25">
      <c r="B83" s="2"/>
    </row>
    <row r="84" spans="2:2" s="1" customFormat="1" x14ac:dyDescent="0.25">
      <c r="B84" s="2"/>
    </row>
    <row r="85" spans="2:2" s="1" customFormat="1" x14ac:dyDescent="0.25">
      <c r="B85" s="2"/>
    </row>
    <row r="86" spans="2:2" s="1" customFormat="1" x14ac:dyDescent="0.25">
      <c r="B86" s="2"/>
    </row>
    <row r="87" spans="2:2" s="1" customFormat="1" x14ac:dyDescent="0.25">
      <c r="B87" s="2"/>
    </row>
    <row r="88" spans="2:2" s="1" customFormat="1" x14ac:dyDescent="0.25">
      <c r="B88" s="2"/>
    </row>
    <row r="89" spans="2:2" s="1" customFormat="1" x14ac:dyDescent="0.25">
      <c r="B89" s="2"/>
    </row>
    <row r="90" spans="2:2" s="1" customFormat="1" x14ac:dyDescent="0.25">
      <c r="B90" s="2"/>
    </row>
    <row r="91" spans="2:2" s="1" customFormat="1" x14ac:dyDescent="0.25">
      <c r="B91" s="2"/>
    </row>
    <row r="92" spans="2:2" s="1" customFormat="1" x14ac:dyDescent="0.25">
      <c r="B92" s="2"/>
    </row>
    <row r="93" spans="2:2" s="1" customFormat="1" x14ac:dyDescent="0.25">
      <c r="B93" s="2"/>
    </row>
    <row r="94" spans="2:2" s="1" customFormat="1" x14ac:dyDescent="0.25">
      <c r="B94" s="2"/>
    </row>
    <row r="95" spans="2:2" s="1" customFormat="1" x14ac:dyDescent="0.25">
      <c r="B95" s="2"/>
    </row>
    <row r="96" spans="2:2" s="1" customFormat="1" x14ac:dyDescent="0.25">
      <c r="B96" s="2"/>
    </row>
    <row r="97" spans="2:2" s="1" customFormat="1" x14ac:dyDescent="0.25">
      <c r="B97" s="2"/>
    </row>
    <row r="98" spans="2:2" s="1" customFormat="1" x14ac:dyDescent="0.25">
      <c r="B98" s="2"/>
    </row>
    <row r="99" spans="2:2" s="1" customFormat="1" x14ac:dyDescent="0.25">
      <c r="B99" s="2"/>
    </row>
    <row r="100" spans="2:2" s="1" customFormat="1" x14ac:dyDescent="0.25">
      <c r="B100" s="2"/>
    </row>
    <row r="101" spans="2:2" s="1" customFormat="1" x14ac:dyDescent="0.25">
      <c r="B101" s="2"/>
    </row>
    <row r="102" spans="2:2" s="1" customFormat="1" x14ac:dyDescent="0.25">
      <c r="B102" s="2"/>
    </row>
    <row r="103" spans="2:2" s="1" customFormat="1" x14ac:dyDescent="0.25">
      <c r="B103" s="2"/>
    </row>
    <row r="104" spans="2:2" s="1" customFormat="1" x14ac:dyDescent="0.25">
      <c r="B104" s="2"/>
    </row>
    <row r="105" spans="2:2" s="1" customFormat="1" x14ac:dyDescent="0.25">
      <c r="B105" s="2"/>
    </row>
    <row r="106" spans="2:2" s="1" customFormat="1" x14ac:dyDescent="0.25">
      <c r="B106" s="2"/>
    </row>
    <row r="107" spans="2:2" s="1" customFormat="1" x14ac:dyDescent="0.25">
      <c r="B107" s="2"/>
    </row>
    <row r="108" spans="2:2" s="1" customFormat="1" x14ac:dyDescent="0.25">
      <c r="B108" s="2"/>
    </row>
    <row r="109" spans="2:2" s="1" customFormat="1" x14ac:dyDescent="0.25">
      <c r="B109" s="2"/>
    </row>
    <row r="110" spans="2:2" s="1" customFormat="1" x14ac:dyDescent="0.25">
      <c r="B110" s="2"/>
    </row>
    <row r="111" spans="2:2" s="1" customFormat="1" x14ac:dyDescent="0.25">
      <c r="B111" s="2"/>
    </row>
    <row r="112" spans="2:2" s="1" customFormat="1" x14ac:dyDescent="0.25">
      <c r="B112" s="2"/>
    </row>
    <row r="113" spans="2:2" s="1" customFormat="1" x14ac:dyDescent="0.25">
      <c r="B113" s="2"/>
    </row>
    <row r="114" spans="2:2" s="1" customFormat="1" x14ac:dyDescent="0.25">
      <c r="B114" s="2"/>
    </row>
    <row r="115" spans="2:2" s="1" customFormat="1" x14ac:dyDescent="0.25">
      <c r="B115" s="2"/>
    </row>
    <row r="116" spans="2:2" s="1" customFormat="1" x14ac:dyDescent="0.25">
      <c r="B116" s="2"/>
    </row>
    <row r="117" spans="2:2" s="1" customFormat="1" x14ac:dyDescent="0.25">
      <c r="B117" s="2"/>
    </row>
    <row r="118" spans="2:2" s="1" customFormat="1" x14ac:dyDescent="0.25">
      <c r="B118" s="2"/>
    </row>
    <row r="119" spans="2:2" s="1" customFormat="1" x14ac:dyDescent="0.25">
      <c r="B119" s="2"/>
    </row>
    <row r="120" spans="2:2" s="1" customFormat="1" x14ac:dyDescent="0.25">
      <c r="B120" s="2"/>
    </row>
    <row r="121" spans="2:2" s="1" customFormat="1" x14ac:dyDescent="0.25">
      <c r="B121" s="2"/>
    </row>
    <row r="122" spans="2:2" s="1" customFormat="1" x14ac:dyDescent="0.25">
      <c r="B122" s="2"/>
    </row>
    <row r="123" spans="2:2" s="1" customFormat="1" x14ac:dyDescent="0.25">
      <c r="B123" s="2"/>
    </row>
    <row r="124" spans="2:2" s="1" customFormat="1" x14ac:dyDescent="0.25">
      <c r="B124" s="2"/>
    </row>
    <row r="125" spans="2:2" s="1" customFormat="1" x14ac:dyDescent="0.25">
      <c r="B125" s="2"/>
    </row>
    <row r="126" spans="2:2" s="1" customFormat="1" x14ac:dyDescent="0.25">
      <c r="B126" s="2"/>
    </row>
    <row r="127" spans="2:2" s="1" customFormat="1" x14ac:dyDescent="0.25">
      <c r="B127" s="2"/>
    </row>
    <row r="128" spans="2:2" s="1" customFormat="1" x14ac:dyDescent="0.25">
      <c r="B128" s="2"/>
    </row>
    <row r="129" spans="2:2" s="1" customFormat="1" x14ac:dyDescent="0.25">
      <c r="B129" s="2"/>
    </row>
    <row r="130" spans="2:2" s="1" customFormat="1" x14ac:dyDescent="0.25">
      <c r="B130" s="2"/>
    </row>
    <row r="131" spans="2:2" s="1" customFormat="1" x14ac:dyDescent="0.25">
      <c r="B131" s="2"/>
    </row>
    <row r="132" spans="2:2" s="1" customFormat="1" x14ac:dyDescent="0.25">
      <c r="B132" s="2"/>
    </row>
    <row r="133" spans="2:2" s="1" customFormat="1" x14ac:dyDescent="0.25">
      <c r="B133" s="2"/>
    </row>
    <row r="134" spans="2:2" s="1" customFormat="1" x14ac:dyDescent="0.25">
      <c r="B134" s="2"/>
    </row>
    <row r="135" spans="2:2" s="1" customFormat="1" x14ac:dyDescent="0.25">
      <c r="B135" s="2"/>
    </row>
    <row r="136" spans="2:2" s="1" customFormat="1" x14ac:dyDescent="0.25">
      <c r="B136" s="2"/>
    </row>
    <row r="137" spans="2:2" s="1" customFormat="1" x14ac:dyDescent="0.25">
      <c r="B137" s="2"/>
    </row>
    <row r="138" spans="2:2" s="1" customFormat="1" x14ac:dyDescent="0.25">
      <c r="B138" s="2"/>
    </row>
    <row r="139" spans="2:2" s="1" customFormat="1" x14ac:dyDescent="0.25">
      <c r="B139" s="2"/>
    </row>
    <row r="140" spans="2:2" s="1" customFormat="1" x14ac:dyDescent="0.25">
      <c r="B140" s="2"/>
    </row>
    <row r="141" spans="2:2" s="1" customFormat="1" x14ac:dyDescent="0.25">
      <c r="B141" s="2"/>
    </row>
    <row r="142" spans="2:2" s="1" customFormat="1" x14ac:dyDescent="0.25">
      <c r="B142" s="2"/>
    </row>
    <row r="143" spans="2:2" s="1" customFormat="1" x14ac:dyDescent="0.25">
      <c r="B143" s="2"/>
    </row>
    <row r="144" spans="2:2" s="1" customFormat="1" x14ac:dyDescent="0.25">
      <c r="B144" s="2"/>
    </row>
    <row r="145" spans="2:2" s="1" customFormat="1" x14ac:dyDescent="0.25">
      <c r="B145" s="2"/>
    </row>
    <row r="146" spans="2:2" s="1" customFormat="1" x14ac:dyDescent="0.25">
      <c r="B146" s="2"/>
    </row>
    <row r="147" spans="2:2" s="1" customFormat="1" x14ac:dyDescent="0.25">
      <c r="B147" s="2"/>
    </row>
    <row r="148" spans="2:2" s="1" customFormat="1" x14ac:dyDescent="0.25">
      <c r="B148" s="2"/>
    </row>
    <row r="149" spans="2:2" s="1" customFormat="1" x14ac:dyDescent="0.25">
      <c r="B149" s="2"/>
    </row>
    <row r="150" spans="2:2" s="1" customFormat="1" x14ac:dyDescent="0.25">
      <c r="B150" s="2"/>
    </row>
    <row r="151" spans="2:2" s="1" customFormat="1" x14ac:dyDescent="0.25">
      <c r="B151" s="2"/>
    </row>
  </sheetData>
  <mergeCells count="1">
    <mergeCell ref="B2:D2"/>
  </mergeCell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D58F-FA48-4F38-A8E4-92FD1420E37C}">
  <sheetPr>
    <tabColor theme="8" tint="-0.249977111117893"/>
  </sheetPr>
  <dimension ref="A1:AN807"/>
  <sheetViews>
    <sheetView view="pageBreakPreview" zoomScale="70" zoomScaleNormal="100" zoomScaleSheetLayoutView="70" workbookViewId="0">
      <pane ySplit="5" topLeftCell="A6" activePane="bottomLeft" state="frozen"/>
      <selection pane="bottomLeft" activeCell="K5" sqref="K5"/>
    </sheetView>
  </sheetViews>
  <sheetFormatPr defaultRowHeight="15" outlineLevelRow="1" x14ac:dyDescent="0.25"/>
  <cols>
    <col min="1" max="1" width="4.85546875" style="31" customWidth="1"/>
    <col min="2" max="2" width="10" customWidth="1"/>
    <col min="3" max="3" width="16.85546875" customWidth="1"/>
    <col min="4" max="5" width="42" customWidth="1"/>
    <col min="6" max="7" width="14" customWidth="1"/>
    <col min="8" max="9" width="14" style="43" customWidth="1"/>
    <col min="10" max="10" width="16.28515625" style="56" customWidth="1"/>
    <col min="11" max="11" width="19.85546875" style="56" customWidth="1"/>
    <col min="12" max="40" width="9.140625" style="31"/>
  </cols>
  <sheetData>
    <row r="1" spans="1:40" s="31" customFormat="1" x14ac:dyDescent="0.25">
      <c r="H1" s="38"/>
      <c r="I1" s="38"/>
      <c r="J1" s="50"/>
      <c r="K1" s="50"/>
    </row>
    <row r="2" spans="1:40" s="31" customFormat="1" x14ac:dyDescent="0.25">
      <c r="B2" s="89" t="s">
        <v>1780</v>
      </c>
      <c r="C2" s="89"/>
      <c r="D2" s="89"/>
      <c r="E2" s="89"/>
      <c r="F2" s="89"/>
      <c r="G2" s="89"/>
      <c r="H2" s="89"/>
      <c r="I2" s="89"/>
      <c r="J2" s="89"/>
      <c r="K2" s="89"/>
    </row>
    <row r="3" spans="1:40" s="31" customFormat="1" ht="6" customHeight="1" x14ac:dyDescent="0.25">
      <c r="H3" s="38"/>
      <c r="I3" s="38"/>
      <c r="J3" s="50"/>
      <c r="K3" s="50"/>
    </row>
    <row r="4" spans="1:40" ht="43.5" customHeight="1" x14ac:dyDescent="0.25">
      <c r="B4" s="4" t="s">
        <v>1</v>
      </c>
      <c r="C4" s="4" t="s">
        <v>11</v>
      </c>
      <c r="D4" s="4" t="s">
        <v>2</v>
      </c>
      <c r="E4" s="4" t="s">
        <v>12</v>
      </c>
      <c r="F4" s="4" t="s">
        <v>13</v>
      </c>
      <c r="G4" s="4" t="s">
        <v>14</v>
      </c>
      <c r="H4" s="4" t="s">
        <v>1776</v>
      </c>
      <c r="I4" s="4" t="s">
        <v>1775</v>
      </c>
      <c r="J4" s="17" t="s">
        <v>1817</v>
      </c>
      <c r="K4" s="17" t="s">
        <v>1818</v>
      </c>
    </row>
    <row r="5" spans="1:40" ht="33" customHeight="1" x14ac:dyDescent="0.25">
      <c r="B5" s="3" t="s">
        <v>21</v>
      </c>
      <c r="C5" s="4" t="s">
        <v>22</v>
      </c>
      <c r="D5" s="85" t="s">
        <v>4</v>
      </c>
      <c r="E5" s="86" t="s">
        <v>21</v>
      </c>
      <c r="F5" s="86" t="s">
        <v>21</v>
      </c>
      <c r="G5" s="87" t="s">
        <v>21</v>
      </c>
      <c r="H5" s="4">
        <v>1</v>
      </c>
      <c r="I5" s="4" t="s">
        <v>21</v>
      </c>
      <c r="J5" s="17"/>
      <c r="K5" s="18">
        <f>_xlfn.AGGREGATE(9,2,K6:K578)</f>
        <v>0</v>
      </c>
    </row>
    <row r="6" spans="1:40" x14ac:dyDescent="0.25">
      <c r="B6" s="19" t="s">
        <v>15</v>
      </c>
      <c r="C6" s="20" t="s">
        <v>1779</v>
      </c>
      <c r="D6" s="20" t="s">
        <v>1778</v>
      </c>
      <c r="E6" s="20" t="s">
        <v>21</v>
      </c>
      <c r="F6" s="20" t="s">
        <v>21</v>
      </c>
      <c r="G6" s="20" t="s">
        <v>21</v>
      </c>
      <c r="H6" s="20">
        <v>1</v>
      </c>
      <c r="I6" s="20" t="s">
        <v>21</v>
      </c>
      <c r="J6" s="21"/>
      <c r="K6" s="22">
        <f>_xlfn.AGGREGATE(9,2,K7:K485)</f>
        <v>0</v>
      </c>
    </row>
    <row r="7" spans="1:40" ht="15" customHeight="1" x14ac:dyDescent="0.25">
      <c r="B7" s="23" t="s">
        <v>5</v>
      </c>
      <c r="C7" s="24" t="s">
        <v>23</v>
      </c>
      <c r="D7" s="84" t="s">
        <v>24</v>
      </c>
      <c r="E7" s="84" t="s">
        <v>21</v>
      </c>
      <c r="F7" s="84" t="s">
        <v>21</v>
      </c>
      <c r="G7" s="84" t="s">
        <v>21</v>
      </c>
      <c r="H7" s="45">
        <v>1</v>
      </c>
      <c r="I7" s="39" t="s">
        <v>21</v>
      </c>
      <c r="J7" s="51"/>
      <c r="K7" s="52">
        <f>_xlfn.AGGREGATE(9,2,K8:K37)</f>
        <v>0</v>
      </c>
    </row>
    <row r="8" spans="1:40" s="29" customFormat="1" ht="21" customHeight="1" outlineLevel="1" x14ac:dyDescent="0.25">
      <c r="A8" s="32"/>
      <c r="B8" s="30" t="s">
        <v>25</v>
      </c>
      <c r="C8" s="30" t="s">
        <v>26</v>
      </c>
      <c r="D8" s="88" t="s">
        <v>27</v>
      </c>
      <c r="E8" s="88" t="s">
        <v>21</v>
      </c>
      <c r="F8" s="88" t="s">
        <v>21</v>
      </c>
      <c r="G8" s="88" t="s">
        <v>21</v>
      </c>
      <c r="H8" s="44">
        <v>30.18</v>
      </c>
      <c r="I8" s="37" t="s">
        <v>28</v>
      </c>
      <c r="J8" s="53"/>
      <c r="K8" s="53">
        <f>_xlfn.AGGREGATE(9,2,K9:K12)</f>
        <v>0</v>
      </c>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row>
    <row r="9" spans="1:40" outlineLevel="1" x14ac:dyDescent="0.25">
      <c r="B9" s="14" t="s">
        <v>21</v>
      </c>
      <c r="C9" s="15" t="s">
        <v>21</v>
      </c>
      <c r="D9" s="15" t="s">
        <v>29</v>
      </c>
      <c r="E9" s="15" t="s">
        <v>30</v>
      </c>
      <c r="F9" s="14" t="s">
        <v>21</v>
      </c>
      <c r="G9" s="14" t="s">
        <v>21</v>
      </c>
      <c r="H9" s="46">
        <v>3.35</v>
      </c>
      <c r="I9" s="40" t="s">
        <v>21</v>
      </c>
      <c r="J9" s="55"/>
      <c r="K9" s="55">
        <f t="shared" ref="K9:K76" si="0">H9*J9</f>
        <v>0</v>
      </c>
    </row>
    <row r="10" spans="1:40" outlineLevel="1" x14ac:dyDescent="0.25">
      <c r="B10" s="14" t="s">
        <v>21</v>
      </c>
      <c r="C10" s="15" t="s">
        <v>21</v>
      </c>
      <c r="D10" s="15" t="s">
        <v>29</v>
      </c>
      <c r="E10" s="15" t="s">
        <v>31</v>
      </c>
      <c r="F10" s="14" t="s">
        <v>21</v>
      </c>
      <c r="G10" s="14" t="s">
        <v>21</v>
      </c>
      <c r="H10" s="46">
        <v>0.41</v>
      </c>
      <c r="I10" s="40" t="s">
        <v>21</v>
      </c>
      <c r="J10" s="55"/>
      <c r="K10" s="55">
        <f t="shared" si="0"/>
        <v>0</v>
      </c>
    </row>
    <row r="11" spans="1:40" outlineLevel="1" x14ac:dyDescent="0.25">
      <c r="B11" s="14" t="s">
        <v>21</v>
      </c>
      <c r="C11" s="15" t="s">
        <v>21</v>
      </c>
      <c r="D11" s="15" t="s">
        <v>32</v>
      </c>
      <c r="E11" s="15" t="s">
        <v>33</v>
      </c>
      <c r="F11" s="14" t="s">
        <v>21</v>
      </c>
      <c r="G11" s="14" t="s">
        <v>21</v>
      </c>
      <c r="H11" s="46">
        <v>0.67</v>
      </c>
      <c r="I11" s="40" t="s">
        <v>21</v>
      </c>
      <c r="J11" s="55"/>
      <c r="K11" s="55">
        <f t="shared" si="0"/>
        <v>0</v>
      </c>
    </row>
    <row r="12" spans="1:40" outlineLevel="1" x14ac:dyDescent="0.25">
      <c r="B12" s="14" t="s">
        <v>21</v>
      </c>
      <c r="C12" s="15" t="s">
        <v>21</v>
      </c>
      <c r="D12" s="15" t="s">
        <v>34</v>
      </c>
      <c r="E12" s="15" t="s">
        <v>35</v>
      </c>
      <c r="F12" s="14" t="s">
        <v>21</v>
      </c>
      <c r="G12" s="14" t="s">
        <v>21</v>
      </c>
      <c r="H12" s="46">
        <v>25.75</v>
      </c>
      <c r="I12" s="40" t="s">
        <v>21</v>
      </c>
      <c r="J12" s="55"/>
      <c r="K12" s="55">
        <f t="shared" si="0"/>
        <v>0</v>
      </c>
    </row>
    <row r="13" spans="1:40" outlineLevel="1" x14ac:dyDescent="0.25">
      <c r="B13" s="13" t="s">
        <v>36</v>
      </c>
      <c r="C13" s="13" t="s">
        <v>37</v>
      </c>
      <c r="D13" s="83" t="s">
        <v>38</v>
      </c>
      <c r="E13" s="83" t="s">
        <v>21</v>
      </c>
      <c r="F13" s="83" t="s">
        <v>21</v>
      </c>
      <c r="G13" s="83" t="s">
        <v>21</v>
      </c>
      <c r="H13" s="44">
        <v>30.18</v>
      </c>
      <c r="I13" s="37" t="s">
        <v>28</v>
      </c>
      <c r="J13" s="53"/>
      <c r="K13" s="53">
        <f>_xlfn.AGGREGATE(9,2,K14:K17)</f>
        <v>0</v>
      </c>
    </row>
    <row r="14" spans="1:40" outlineLevel="1" x14ac:dyDescent="0.25">
      <c r="B14" s="14" t="s">
        <v>21</v>
      </c>
      <c r="C14" s="15" t="s">
        <v>21</v>
      </c>
      <c r="D14" s="15" t="s">
        <v>32</v>
      </c>
      <c r="E14" s="15" t="s">
        <v>30</v>
      </c>
      <c r="F14" s="14" t="s">
        <v>21</v>
      </c>
      <c r="G14" s="14" t="s">
        <v>21</v>
      </c>
      <c r="H14" s="46">
        <v>3.35</v>
      </c>
      <c r="I14" s="40" t="s">
        <v>21</v>
      </c>
      <c r="J14" s="55"/>
      <c r="K14" s="55">
        <f t="shared" si="0"/>
        <v>0</v>
      </c>
    </row>
    <row r="15" spans="1:40" outlineLevel="1" x14ac:dyDescent="0.25">
      <c r="B15" s="14" t="s">
        <v>21</v>
      </c>
      <c r="C15" s="15" t="s">
        <v>21</v>
      </c>
      <c r="D15" s="15" t="s">
        <v>29</v>
      </c>
      <c r="E15" s="15" t="s">
        <v>31</v>
      </c>
      <c r="F15" s="14" t="s">
        <v>21</v>
      </c>
      <c r="G15" s="14" t="s">
        <v>21</v>
      </c>
      <c r="H15" s="46">
        <v>0.41</v>
      </c>
      <c r="I15" s="40" t="s">
        <v>21</v>
      </c>
      <c r="J15" s="55"/>
      <c r="K15" s="55">
        <f t="shared" si="0"/>
        <v>0</v>
      </c>
    </row>
    <row r="16" spans="1:40" outlineLevel="1" x14ac:dyDescent="0.25">
      <c r="B16" s="14" t="s">
        <v>21</v>
      </c>
      <c r="C16" s="15" t="s">
        <v>21</v>
      </c>
      <c r="D16" s="15" t="s">
        <v>32</v>
      </c>
      <c r="E16" s="15" t="s">
        <v>33</v>
      </c>
      <c r="F16" s="14" t="s">
        <v>21</v>
      </c>
      <c r="G16" s="14" t="s">
        <v>21</v>
      </c>
      <c r="H16" s="46">
        <v>0.67</v>
      </c>
      <c r="I16" s="40" t="s">
        <v>21</v>
      </c>
      <c r="J16" s="55"/>
      <c r="K16" s="55">
        <f t="shared" si="0"/>
        <v>0</v>
      </c>
    </row>
    <row r="17" spans="2:11" outlineLevel="1" x14ac:dyDescent="0.25">
      <c r="B17" s="14" t="s">
        <v>21</v>
      </c>
      <c r="C17" s="15" t="s">
        <v>21</v>
      </c>
      <c r="D17" s="15" t="s">
        <v>34</v>
      </c>
      <c r="E17" s="15" t="s">
        <v>35</v>
      </c>
      <c r="F17" s="14" t="s">
        <v>21</v>
      </c>
      <c r="G17" s="14" t="s">
        <v>21</v>
      </c>
      <c r="H17" s="46">
        <v>25.75</v>
      </c>
      <c r="I17" s="40" t="s">
        <v>21</v>
      </c>
      <c r="J17" s="55"/>
      <c r="K17" s="55">
        <f t="shared" si="0"/>
        <v>0</v>
      </c>
    </row>
    <row r="18" spans="2:11" outlineLevel="1" x14ac:dyDescent="0.25">
      <c r="B18" s="13" t="s">
        <v>39</v>
      </c>
      <c r="C18" s="13" t="s">
        <v>40</v>
      </c>
      <c r="D18" s="83" t="s">
        <v>41</v>
      </c>
      <c r="E18" s="83" t="s">
        <v>21</v>
      </c>
      <c r="F18" s="83" t="s">
        <v>21</v>
      </c>
      <c r="G18" s="83" t="s">
        <v>21</v>
      </c>
      <c r="H18" s="44">
        <v>30.18</v>
      </c>
      <c r="I18" s="37" t="s">
        <v>28</v>
      </c>
      <c r="J18" s="53"/>
      <c r="K18" s="53">
        <f>_xlfn.AGGREGATE(9,2,K19)</f>
        <v>0</v>
      </c>
    </row>
    <row r="19" spans="2:11" ht="75" outlineLevel="1" x14ac:dyDescent="0.25">
      <c r="B19" s="14" t="s">
        <v>21</v>
      </c>
      <c r="C19" s="15" t="s">
        <v>21</v>
      </c>
      <c r="D19" s="15" t="s">
        <v>38</v>
      </c>
      <c r="E19" s="15" t="s">
        <v>42</v>
      </c>
      <c r="F19" s="14" t="s">
        <v>21</v>
      </c>
      <c r="G19" s="14" t="s">
        <v>21</v>
      </c>
      <c r="H19" s="46">
        <v>30.18</v>
      </c>
      <c r="I19" s="40" t="s">
        <v>21</v>
      </c>
      <c r="J19" s="55"/>
      <c r="K19" s="55">
        <f t="shared" si="0"/>
        <v>0</v>
      </c>
    </row>
    <row r="20" spans="2:11" ht="30" outlineLevel="1" x14ac:dyDescent="0.25">
      <c r="B20" s="13" t="s">
        <v>43</v>
      </c>
      <c r="C20" s="13" t="s">
        <v>44</v>
      </c>
      <c r="D20" s="83" t="s">
        <v>45</v>
      </c>
      <c r="E20" s="83" t="s">
        <v>21</v>
      </c>
      <c r="F20" s="83" t="s">
        <v>21</v>
      </c>
      <c r="G20" s="83" t="s">
        <v>21</v>
      </c>
      <c r="H20" s="44">
        <v>5.91</v>
      </c>
      <c r="I20" s="37" t="s">
        <v>28</v>
      </c>
      <c r="J20" s="53"/>
      <c r="K20" s="53">
        <f>_xlfn.AGGREGATE(9,2,K21:K23)</f>
        <v>0</v>
      </c>
    </row>
    <row r="21" spans="2:11" outlineLevel="1" x14ac:dyDescent="0.25">
      <c r="B21" s="14" t="s">
        <v>21</v>
      </c>
      <c r="C21" s="15" t="s">
        <v>21</v>
      </c>
      <c r="D21" s="15" t="s">
        <v>32</v>
      </c>
      <c r="E21" s="15" t="s">
        <v>46</v>
      </c>
      <c r="F21" s="14" t="s">
        <v>21</v>
      </c>
      <c r="G21" s="14" t="s">
        <v>21</v>
      </c>
      <c r="H21" s="46">
        <v>4.47</v>
      </c>
      <c r="I21" s="40" t="s">
        <v>21</v>
      </c>
      <c r="J21" s="55"/>
      <c r="K21" s="55">
        <f t="shared" si="0"/>
        <v>0</v>
      </c>
    </row>
    <row r="22" spans="2:11" outlineLevel="1" x14ac:dyDescent="0.25">
      <c r="B22" s="14" t="s">
        <v>21</v>
      </c>
      <c r="C22" s="15" t="s">
        <v>21</v>
      </c>
      <c r="D22" s="15" t="s">
        <v>32</v>
      </c>
      <c r="E22" s="15" t="s">
        <v>47</v>
      </c>
      <c r="F22" s="14" t="s">
        <v>21</v>
      </c>
      <c r="G22" s="14" t="s">
        <v>21</v>
      </c>
      <c r="H22" s="46">
        <v>0.55000000000000004</v>
      </c>
      <c r="I22" s="40" t="s">
        <v>21</v>
      </c>
      <c r="J22" s="55"/>
      <c r="K22" s="55">
        <f t="shared" si="0"/>
        <v>0</v>
      </c>
    </row>
    <row r="23" spans="2:11" outlineLevel="1" x14ac:dyDescent="0.25">
      <c r="B23" s="14" t="s">
        <v>21</v>
      </c>
      <c r="C23" s="15" t="s">
        <v>21</v>
      </c>
      <c r="D23" s="15" t="s">
        <v>32</v>
      </c>
      <c r="E23" s="15" t="s">
        <v>48</v>
      </c>
      <c r="F23" s="14" t="s">
        <v>21</v>
      </c>
      <c r="G23" s="14" t="s">
        <v>21</v>
      </c>
      <c r="H23" s="46">
        <v>0.89</v>
      </c>
      <c r="I23" s="40" t="s">
        <v>21</v>
      </c>
      <c r="J23" s="55"/>
      <c r="K23" s="55">
        <f t="shared" si="0"/>
        <v>0</v>
      </c>
    </row>
    <row r="24" spans="2:11" ht="30" outlineLevel="1" x14ac:dyDescent="0.25">
      <c r="B24" s="13" t="s">
        <v>49</v>
      </c>
      <c r="C24" s="13" t="s">
        <v>50</v>
      </c>
      <c r="D24" s="83" t="s">
        <v>51</v>
      </c>
      <c r="E24" s="83" t="s">
        <v>21</v>
      </c>
      <c r="F24" s="83" t="s">
        <v>21</v>
      </c>
      <c r="G24" s="83" t="s">
        <v>21</v>
      </c>
      <c r="H24" s="44">
        <v>0.45</v>
      </c>
      <c r="I24" s="37" t="s">
        <v>28</v>
      </c>
      <c r="J24" s="53"/>
      <c r="K24" s="53">
        <f>_xlfn.AGGREGATE(9,2,K25)</f>
        <v>0</v>
      </c>
    </row>
    <row r="25" spans="2:11" outlineLevel="1" x14ac:dyDescent="0.25">
      <c r="B25" s="14" t="s">
        <v>21</v>
      </c>
      <c r="C25" s="15" t="s">
        <v>21</v>
      </c>
      <c r="D25" s="15" t="s">
        <v>32</v>
      </c>
      <c r="E25" s="15" t="s">
        <v>52</v>
      </c>
      <c r="F25" s="14" t="s">
        <v>21</v>
      </c>
      <c r="G25" s="14" t="s">
        <v>21</v>
      </c>
      <c r="H25" s="46">
        <v>0.45</v>
      </c>
      <c r="I25" s="40" t="s">
        <v>21</v>
      </c>
      <c r="J25" s="55"/>
      <c r="K25" s="55">
        <f t="shared" si="0"/>
        <v>0</v>
      </c>
    </row>
    <row r="26" spans="2:11" outlineLevel="1" x14ac:dyDescent="0.25">
      <c r="B26" s="13" t="s">
        <v>53</v>
      </c>
      <c r="C26" s="13" t="s">
        <v>54</v>
      </c>
      <c r="D26" s="83" t="s">
        <v>55</v>
      </c>
      <c r="E26" s="83" t="s">
        <v>21</v>
      </c>
      <c r="F26" s="83" t="s">
        <v>21</v>
      </c>
      <c r="G26" s="83" t="s">
        <v>21</v>
      </c>
      <c r="H26" s="44">
        <v>6.6</v>
      </c>
      <c r="I26" s="37" t="s">
        <v>56</v>
      </c>
      <c r="J26" s="53"/>
      <c r="K26" s="53">
        <f>_xlfn.AGGREGATE(9,2,K27)</f>
        <v>0</v>
      </c>
    </row>
    <row r="27" spans="2:11" outlineLevel="1" x14ac:dyDescent="0.25">
      <c r="B27" s="14" t="s">
        <v>21</v>
      </c>
      <c r="C27" s="15" t="s">
        <v>21</v>
      </c>
      <c r="D27" s="15" t="s">
        <v>21</v>
      </c>
      <c r="E27" s="15" t="s">
        <v>57</v>
      </c>
      <c r="F27" s="14" t="s">
        <v>21</v>
      </c>
      <c r="G27" s="14" t="s">
        <v>21</v>
      </c>
      <c r="H27" s="46">
        <v>6.6</v>
      </c>
      <c r="I27" s="40" t="s">
        <v>21</v>
      </c>
      <c r="J27" s="55"/>
      <c r="K27" s="55">
        <f t="shared" si="0"/>
        <v>0</v>
      </c>
    </row>
    <row r="28" spans="2:11" outlineLevel="1" x14ac:dyDescent="0.25">
      <c r="B28" s="13" t="s">
        <v>58</v>
      </c>
      <c r="C28" s="13" t="s">
        <v>59</v>
      </c>
      <c r="D28" s="83" t="s">
        <v>60</v>
      </c>
      <c r="E28" s="83" t="s">
        <v>21</v>
      </c>
      <c r="F28" s="83" t="s">
        <v>21</v>
      </c>
      <c r="G28" s="83" t="s">
        <v>21</v>
      </c>
      <c r="H28" s="44">
        <v>4.47</v>
      </c>
      <c r="I28" s="37" t="s">
        <v>61</v>
      </c>
      <c r="J28" s="53"/>
      <c r="K28" s="53">
        <f>_xlfn.AGGREGATE(9,2,K29)</f>
        <v>0</v>
      </c>
    </row>
    <row r="29" spans="2:11" outlineLevel="1" x14ac:dyDescent="0.25">
      <c r="B29" s="14" t="s">
        <v>21</v>
      </c>
      <c r="C29" s="15" t="s">
        <v>21</v>
      </c>
      <c r="D29" s="15" t="s">
        <v>29</v>
      </c>
      <c r="E29" s="15" t="s">
        <v>62</v>
      </c>
      <c r="F29" s="14" t="s">
        <v>21</v>
      </c>
      <c r="G29" s="14" t="s">
        <v>21</v>
      </c>
      <c r="H29" s="46">
        <v>4.47</v>
      </c>
      <c r="I29" s="40" t="s">
        <v>21</v>
      </c>
      <c r="J29" s="55"/>
      <c r="K29" s="55">
        <f t="shared" si="0"/>
        <v>0</v>
      </c>
    </row>
    <row r="30" spans="2:11" outlineLevel="1" x14ac:dyDescent="0.25">
      <c r="B30" s="13" t="s">
        <v>63</v>
      </c>
      <c r="C30" s="13" t="s">
        <v>64</v>
      </c>
      <c r="D30" s="83" t="s">
        <v>65</v>
      </c>
      <c r="E30" s="83" t="s">
        <v>21</v>
      </c>
      <c r="F30" s="83" t="s">
        <v>21</v>
      </c>
      <c r="G30" s="83" t="s">
        <v>21</v>
      </c>
      <c r="H30" s="44">
        <v>7.0000000000000007E-2</v>
      </c>
      <c r="I30" s="37" t="s">
        <v>66</v>
      </c>
      <c r="J30" s="53"/>
      <c r="K30" s="53">
        <f>_xlfn.AGGREGATE(9,2,K31)</f>
        <v>0</v>
      </c>
    </row>
    <row r="31" spans="2:11" outlineLevel="1" x14ac:dyDescent="0.25">
      <c r="B31" s="14" t="s">
        <v>21</v>
      </c>
      <c r="C31" s="15" t="s">
        <v>21</v>
      </c>
      <c r="D31" s="15" t="s">
        <v>32</v>
      </c>
      <c r="E31" s="15" t="s">
        <v>67</v>
      </c>
      <c r="F31" s="14" t="s">
        <v>21</v>
      </c>
      <c r="G31" s="14" t="s">
        <v>21</v>
      </c>
      <c r="H31" s="46">
        <v>7.0000000000000007E-2</v>
      </c>
      <c r="I31" s="40" t="s">
        <v>21</v>
      </c>
      <c r="J31" s="55"/>
      <c r="K31" s="55">
        <f t="shared" si="0"/>
        <v>0</v>
      </c>
    </row>
    <row r="32" spans="2:11" outlineLevel="1" x14ac:dyDescent="0.25">
      <c r="B32" s="13" t="s">
        <v>68</v>
      </c>
      <c r="C32" s="13" t="s">
        <v>69</v>
      </c>
      <c r="D32" s="83" t="s">
        <v>70</v>
      </c>
      <c r="E32" s="83" t="s">
        <v>21</v>
      </c>
      <c r="F32" s="83" t="s">
        <v>21</v>
      </c>
      <c r="G32" s="83" t="s">
        <v>21</v>
      </c>
      <c r="H32" s="44">
        <v>0.88</v>
      </c>
      <c r="I32" s="37" t="s">
        <v>28</v>
      </c>
      <c r="J32" s="53"/>
      <c r="K32" s="53">
        <f>_xlfn.AGGREGATE(9,2,K33)</f>
        <v>0</v>
      </c>
    </row>
    <row r="33" spans="1:40" outlineLevel="1" x14ac:dyDescent="0.25">
      <c r="B33" s="14" t="s">
        <v>21</v>
      </c>
      <c r="C33" s="15" t="s">
        <v>21</v>
      </c>
      <c r="D33" s="15" t="s">
        <v>32</v>
      </c>
      <c r="E33" s="15" t="s">
        <v>71</v>
      </c>
      <c r="F33" s="14" t="s">
        <v>21</v>
      </c>
      <c r="G33" s="14" t="s">
        <v>21</v>
      </c>
      <c r="H33" s="46">
        <v>0.88</v>
      </c>
      <c r="I33" s="40" t="s">
        <v>21</v>
      </c>
      <c r="J33" s="55"/>
      <c r="K33" s="55">
        <f t="shared" si="0"/>
        <v>0</v>
      </c>
    </row>
    <row r="34" spans="1:40" s="36" customFormat="1" outlineLevel="1" x14ac:dyDescent="0.25">
      <c r="A34" s="34"/>
      <c r="B34" s="35" t="s">
        <v>678</v>
      </c>
      <c r="C34" s="35"/>
      <c r="D34" s="90" t="s">
        <v>1800</v>
      </c>
      <c r="E34" s="90"/>
      <c r="F34" s="90"/>
      <c r="G34" s="90"/>
      <c r="H34" s="47"/>
      <c r="I34" s="41"/>
      <c r="J34" s="54"/>
      <c r="K34" s="54">
        <f>_xlfn.AGGREGATE(9,2,K35:K37)</f>
        <v>0</v>
      </c>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row>
    <row r="35" spans="1:40" outlineLevel="1" x14ac:dyDescent="0.25">
      <c r="B35" s="14"/>
      <c r="C35" s="15"/>
      <c r="D35" s="15" t="s">
        <v>1799</v>
      </c>
      <c r="E35" s="15"/>
      <c r="F35" s="14"/>
      <c r="G35" s="14"/>
      <c r="H35" s="46"/>
      <c r="I35" s="40"/>
      <c r="J35" s="55"/>
      <c r="K35" s="55">
        <f>H35*J35</f>
        <v>0</v>
      </c>
    </row>
    <row r="36" spans="1:40" outlineLevel="1" x14ac:dyDescent="0.25">
      <c r="B36" s="14"/>
      <c r="C36" s="15"/>
      <c r="D36" s="15" t="s">
        <v>1799</v>
      </c>
      <c r="E36" s="15"/>
      <c r="F36" s="14"/>
      <c r="G36" s="14"/>
      <c r="H36" s="46"/>
      <c r="I36" s="40"/>
      <c r="J36" s="55"/>
      <c r="K36" s="55">
        <f t="shared" ref="K36:K37" si="1">H36*J36</f>
        <v>0</v>
      </c>
    </row>
    <row r="37" spans="1:40" outlineLevel="1" x14ac:dyDescent="0.25">
      <c r="B37" s="14"/>
      <c r="C37" s="15"/>
      <c r="D37" s="15" t="s">
        <v>1799</v>
      </c>
      <c r="E37" s="15"/>
      <c r="F37" s="14"/>
      <c r="G37" s="14"/>
      <c r="H37" s="46"/>
      <c r="I37" s="40"/>
      <c r="J37" s="55"/>
      <c r="K37" s="55">
        <f t="shared" si="1"/>
        <v>0</v>
      </c>
    </row>
    <row r="38" spans="1:40" ht="16.5" customHeight="1" x14ac:dyDescent="0.25">
      <c r="B38" s="23" t="s">
        <v>7</v>
      </c>
      <c r="C38" s="24" t="s">
        <v>23</v>
      </c>
      <c r="D38" s="84" t="s">
        <v>72</v>
      </c>
      <c r="E38" s="84" t="s">
        <v>21</v>
      </c>
      <c r="F38" s="84" t="s">
        <v>21</v>
      </c>
      <c r="G38" s="84" t="s">
        <v>21</v>
      </c>
      <c r="H38" s="45">
        <v>1</v>
      </c>
      <c r="I38" s="39" t="s">
        <v>21</v>
      </c>
      <c r="J38" s="51"/>
      <c r="K38" s="52">
        <f>_xlfn.AGGREGATE(9,2,K39:K84)</f>
        <v>0</v>
      </c>
    </row>
    <row r="39" spans="1:40" outlineLevel="1" x14ac:dyDescent="0.25">
      <c r="B39" s="13" t="s">
        <v>73</v>
      </c>
      <c r="C39" s="13" t="s">
        <v>26</v>
      </c>
      <c r="D39" s="83" t="s">
        <v>27</v>
      </c>
      <c r="E39" s="83" t="s">
        <v>21</v>
      </c>
      <c r="F39" s="83" t="s">
        <v>21</v>
      </c>
      <c r="G39" s="83" t="s">
        <v>21</v>
      </c>
      <c r="H39" s="44">
        <v>50.7</v>
      </c>
      <c r="I39" s="37" t="s">
        <v>28</v>
      </c>
      <c r="J39" s="53"/>
      <c r="K39" s="53">
        <f>_xlfn.AGGREGATE(9,2,K40:K44)</f>
        <v>0</v>
      </c>
    </row>
    <row r="40" spans="1:40" outlineLevel="1" x14ac:dyDescent="0.25">
      <c r="B40" s="14" t="s">
        <v>21</v>
      </c>
      <c r="C40" s="15" t="s">
        <v>21</v>
      </c>
      <c r="D40" s="15" t="s">
        <v>74</v>
      </c>
      <c r="E40" s="15" t="s">
        <v>75</v>
      </c>
      <c r="F40" s="14" t="s">
        <v>21</v>
      </c>
      <c r="G40" s="14" t="s">
        <v>21</v>
      </c>
      <c r="H40" s="46">
        <v>3.88</v>
      </c>
      <c r="I40" s="40" t="s">
        <v>21</v>
      </c>
      <c r="J40" s="55"/>
      <c r="K40" s="55">
        <f t="shared" si="0"/>
        <v>0</v>
      </c>
    </row>
    <row r="41" spans="1:40" outlineLevel="1" x14ac:dyDescent="0.25">
      <c r="B41" s="14" t="s">
        <v>21</v>
      </c>
      <c r="C41" s="15" t="s">
        <v>21</v>
      </c>
      <c r="D41" s="15" t="s">
        <v>74</v>
      </c>
      <c r="E41" s="15" t="s">
        <v>76</v>
      </c>
      <c r="F41" s="14" t="s">
        <v>21</v>
      </c>
      <c r="G41" s="14" t="s">
        <v>21</v>
      </c>
      <c r="H41" s="46">
        <v>0.48</v>
      </c>
      <c r="I41" s="40" t="s">
        <v>21</v>
      </c>
      <c r="J41" s="55"/>
      <c r="K41" s="55">
        <f t="shared" si="0"/>
        <v>0</v>
      </c>
    </row>
    <row r="42" spans="1:40" outlineLevel="1" x14ac:dyDescent="0.25">
      <c r="B42" s="14" t="s">
        <v>21</v>
      </c>
      <c r="C42" s="15" t="s">
        <v>21</v>
      </c>
      <c r="D42" s="15" t="s">
        <v>74</v>
      </c>
      <c r="E42" s="15" t="s">
        <v>77</v>
      </c>
      <c r="F42" s="14" t="s">
        <v>21</v>
      </c>
      <c r="G42" s="14" t="s">
        <v>21</v>
      </c>
      <c r="H42" s="46">
        <v>0.78</v>
      </c>
      <c r="I42" s="40" t="s">
        <v>21</v>
      </c>
      <c r="J42" s="55"/>
      <c r="K42" s="55">
        <f t="shared" si="0"/>
        <v>0</v>
      </c>
    </row>
    <row r="43" spans="1:40" outlineLevel="1" x14ac:dyDescent="0.25">
      <c r="B43" s="14" t="s">
        <v>21</v>
      </c>
      <c r="C43" s="15" t="s">
        <v>21</v>
      </c>
      <c r="D43" s="15" t="s">
        <v>78</v>
      </c>
      <c r="E43" s="15" t="s">
        <v>79</v>
      </c>
      <c r="F43" s="14" t="s">
        <v>21</v>
      </c>
      <c r="G43" s="14" t="s">
        <v>21</v>
      </c>
      <c r="H43" s="46">
        <v>39.04</v>
      </c>
      <c r="I43" s="40" t="s">
        <v>21</v>
      </c>
      <c r="J43" s="55"/>
      <c r="K43" s="55">
        <f t="shared" si="0"/>
        <v>0</v>
      </c>
    </row>
    <row r="44" spans="1:40" outlineLevel="1" x14ac:dyDescent="0.25">
      <c r="B44" s="14" t="s">
        <v>21</v>
      </c>
      <c r="C44" s="15" t="s">
        <v>21</v>
      </c>
      <c r="D44" s="15" t="s">
        <v>78</v>
      </c>
      <c r="E44" s="15" t="s">
        <v>80</v>
      </c>
      <c r="F44" s="14" t="s">
        <v>21</v>
      </c>
      <c r="G44" s="14" t="s">
        <v>21</v>
      </c>
      <c r="H44" s="46">
        <v>6.52</v>
      </c>
      <c r="I44" s="40" t="s">
        <v>21</v>
      </c>
      <c r="J44" s="55"/>
      <c r="K44" s="55">
        <f t="shared" si="0"/>
        <v>0</v>
      </c>
    </row>
    <row r="45" spans="1:40" outlineLevel="1" x14ac:dyDescent="0.25">
      <c r="B45" s="13" t="s">
        <v>81</v>
      </c>
      <c r="C45" s="13" t="s">
        <v>37</v>
      </c>
      <c r="D45" s="83" t="s">
        <v>38</v>
      </c>
      <c r="E45" s="83" t="s">
        <v>21</v>
      </c>
      <c r="F45" s="83" t="s">
        <v>21</v>
      </c>
      <c r="G45" s="83" t="s">
        <v>21</v>
      </c>
      <c r="H45" s="44">
        <v>50.7</v>
      </c>
      <c r="I45" s="37" t="s">
        <v>28</v>
      </c>
      <c r="J45" s="53"/>
      <c r="K45" s="53">
        <f>_xlfn.AGGREGATE(9,2,K46:K50)</f>
        <v>0</v>
      </c>
    </row>
    <row r="46" spans="1:40" outlineLevel="1" x14ac:dyDescent="0.25">
      <c r="B46" s="14" t="s">
        <v>21</v>
      </c>
      <c r="C46" s="15" t="s">
        <v>21</v>
      </c>
      <c r="D46" s="15" t="s">
        <v>74</v>
      </c>
      <c r="E46" s="15" t="s">
        <v>75</v>
      </c>
      <c r="F46" s="14" t="s">
        <v>21</v>
      </c>
      <c r="G46" s="14" t="s">
        <v>21</v>
      </c>
      <c r="H46" s="46">
        <v>3.88</v>
      </c>
      <c r="I46" s="40" t="s">
        <v>21</v>
      </c>
      <c r="J46" s="55"/>
      <c r="K46" s="55">
        <f t="shared" si="0"/>
        <v>0</v>
      </c>
    </row>
    <row r="47" spans="1:40" outlineLevel="1" x14ac:dyDescent="0.25">
      <c r="B47" s="14" t="s">
        <v>21</v>
      </c>
      <c r="C47" s="15" t="s">
        <v>21</v>
      </c>
      <c r="D47" s="15" t="s">
        <v>74</v>
      </c>
      <c r="E47" s="15" t="s">
        <v>76</v>
      </c>
      <c r="F47" s="14" t="s">
        <v>21</v>
      </c>
      <c r="G47" s="14" t="s">
        <v>21</v>
      </c>
      <c r="H47" s="46">
        <v>0.48</v>
      </c>
      <c r="I47" s="40" t="s">
        <v>21</v>
      </c>
      <c r="J47" s="55"/>
      <c r="K47" s="55">
        <f t="shared" si="0"/>
        <v>0</v>
      </c>
    </row>
    <row r="48" spans="1:40" outlineLevel="1" x14ac:dyDescent="0.25">
      <c r="B48" s="14" t="s">
        <v>21</v>
      </c>
      <c r="C48" s="15" t="s">
        <v>21</v>
      </c>
      <c r="D48" s="15" t="s">
        <v>74</v>
      </c>
      <c r="E48" s="15" t="s">
        <v>77</v>
      </c>
      <c r="F48" s="14" t="s">
        <v>21</v>
      </c>
      <c r="G48" s="14" t="s">
        <v>21</v>
      </c>
      <c r="H48" s="46">
        <v>0.78</v>
      </c>
      <c r="I48" s="40" t="s">
        <v>21</v>
      </c>
      <c r="J48" s="55"/>
      <c r="K48" s="55">
        <f t="shared" si="0"/>
        <v>0</v>
      </c>
    </row>
    <row r="49" spans="2:11" outlineLevel="1" x14ac:dyDescent="0.25">
      <c r="B49" s="14" t="s">
        <v>21</v>
      </c>
      <c r="C49" s="15" t="s">
        <v>21</v>
      </c>
      <c r="D49" s="15" t="s">
        <v>78</v>
      </c>
      <c r="E49" s="15" t="s">
        <v>79</v>
      </c>
      <c r="F49" s="14" t="s">
        <v>21</v>
      </c>
      <c r="G49" s="14" t="s">
        <v>21</v>
      </c>
      <c r="H49" s="46">
        <v>39.04</v>
      </c>
      <c r="I49" s="40" t="s">
        <v>21</v>
      </c>
      <c r="J49" s="55"/>
      <c r="K49" s="55">
        <f t="shared" si="0"/>
        <v>0</v>
      </c>
    </row>
    <row r="50" spans="2:11" outlineLevel="1" x14ac:dyDescent="0.25">
      <c r="B50" s="14" t="s">
        <v>21</v>
      </c>
      <c r="C50" s="15" t="s">
        <v>21</v>
      </c>
      <c r="D50" s="15" t="s">
        <v>78</v>
      </c>
      <c r="E50" s="15" t="s">
        <v>80</v>
      </c>
      <c r="F50" s="14" t="s">
        <v>21</v>
      </c>
      <c r="G50" s="14" t="s">
        <v>21</v>
      </c>
      <c r="H50" s="46">
        <v>6.52</v>
      </c>
      <c r="I50" s="40" t="s">
        <v>21</v>
      </c>
      <c r="J50" s="55"/>
      <c r="K50" s="55">
        <f t="shared" si="0"/>
        <v>0</v>
      </c>
    </row>
    <row r="51" spans="2:11" outlineLevel="1" x14ac:dyDescent="0.25">
      <c r="B51" s="13" t="s">
        <v>82</v>
      </c>
      <c r="C51" s="13" t="s">
        <v>40</v>
      </c>
      <c r="D51" s="83" t="s">
        <v>41</v>
      </c>
      <c r="E51" s="83" t="s">
        <v>21</v>
      </c>
      <c r="F51" s="83" t="s">
        <v>21</v>
      </c>
      <c r="G51" s="83" t="s">
        <v>21</v>
      </c>
      <c r="H51" s="44">
        <v>50.7</v>
      </c>
      <c r="I51" s="37" t="s">
        <v>28</v>
      </c>
      <c r="J51" s="53"/>
      <c r="K51" s="53">
        <f>_xlfn.AGGREGATE(9,2,K52:K56)</f>
        <v>0</v>
      </c>
    </row>
    <row r="52" spans="2:11" outlineLevel="1" x14ac:dyDescent="0.25">
      <c r="B52" s="14" t="s">
        <v>21</v>
      </c>
      <c r="C52" s="15" t="s">
        <v>21</v>
      </c>
      <c r="D52" s="15" t="s">
        <v>74</v>
      </c>
      <c r="E52" s="15" t="s">
        <v>75</v>
      </c>
      <c r="F52" s="14" t="s">
        <v>21</v>
      </c>
      <c r="G52" s="14" t="s">
        <v>21</v>
      </c>
      <c r="H52" s="46">
        <v>3.88</v>
      </c>
      <c r="I52" s="40" t="s">
        <v>21</v>
      </c>
      <c r="J52" s="55"/>
      <c r="K52" s="55">
        <f t="shared" si="0"/>
        <v>0</v>
      </c>
    </row>
    <row r="53" spans="2:11" outlineLevel="1" x14ac:dyDescent="0.25">
      <c r="B53" s="14" t="s">
        <v>21</v>
      </c>
      <c r="C53" s="15" t="s">
        <v>21</v>
      </c>
      <c r="D53" s="15" t="s">
        <v>74</v>
      </c>
      <c r="E53" s="15" t="s">
        <v>76</v>
      </c>
      <c r="F53" s="14" t="s">
        <v>21</v>
      </c>
      <c r="G53" s="14" t="s">
        <v>21</v>
      </c>
      <c r="H53" s="46">
        <v>0.48</v>
      </c>
      <c r="I53" s="40" t="s">
        <v>21</v>
      </c>
      <c r="J53" s="55"/>
      <c r="K53" s="55">
        <f t="shared" si="0"/>
        <v>0</v>
      </c>
    </row>
    <row r="54" spans="2:11" outlineLevel="1" x14ac:dyDescent="0.25">
      <c r="B54" s="14" t="s">
        <v>21</v>
      </c>
      <c r="C54" s="15" t="s">
        <v>21</v>
      </c>
      <c r="D54" s="15" t="s">
        <v>74</v>
      </c>
      <c r="E54" s="15" t="s">
        <v>77</v>
      </c>
      <c r="F54" s="14" t="s">
        <v>21</v>
      </c>
      <c r="G54" s="14" t="s">
        <v>21</v>
      </c>
      <c r="H54" s="46">
        <v>0.78</v>
      </c>
      <c r="I54" s="40" t="s">
        <v>21</v>
      </c>
      <c r="J54" s="55"/>
      <c r="K54" s="55">
        <f t="shared" si="0"/>
        <v>0</v>
      </c>
    </row>
    <row r="55" spans="2:11" outlineLevel="1" x14ac:dyDescent="0.25">
      <c r="B55" s="14" t="s">
        <v>21</v>
      </c>
      <c r="C55" s="15" t="s">
        <v>21</v>
      </c>
      <c r="D55" s="15" t="s">
        <v>78</v>
      </c>
      <c r="E55" s="15" t="s">
        <v>79</v>
      </c>
      <c r="F55" s="14" t="s">
        <v>21</v>
      </c>
      <c r="G55" s="14" t="s">
        <v>21</v>
      </c>
      <c r="H55" s="46">
        <v>39.04</v>
      </c>
      <c r="I55" s="40" t="s">
        <v>21</v>
      </c>
      <c r="J55" s="55"/>
      <c r="K55" s="55">
        <f t="shared" si="0"/>
        <v>0</v>
      </c>
    </row>
    <row r="56" spans="2:11" outlineLevel="1" x14ac:dyDescent="0.25">
      <c r="B56" s="14" t="s">
        <v>21</v>
      </c>
      <c r="C56" s="15" t="s">
        <v>21</v>
      </c>
      <c r="D56" s="15" t="s">
        <v>78</v>
      </c>
      <c r="E56" s="15" t="s">
        <v>80</v>
      </c>
      <c r="F56" s="14" t="s">
        <v>21</v>
      </c>
      <c r="G56" s="14" t="s">
        <v>21</v>
      </c>
      <c r="H56" s="46">
        <v>6.52</v>
      </c>
      <c r="I56" s="40" t="s">
        <v>21</v>
      </c>
      <c r="J56" s="55"/>
      <c r="K56" s="55">
        <f t="shared" si="0"/>
        <v>0</v>
      </c>
    </row>
    <row r="57" spans="2:11" ht="30" outlineLevel="1" x14ac:dyDescent="0.25">
      <c r="B57" s="13" t="s">
        <v>83</v>
      </c>
      <c r="C57" s="13" t="s">
        <v>44</v>
      </c>
      <c r="D57" s="83" t="s">
        <v>45</v>
      </c>
      <c r="E57" s="83" t="s">
        <v>21</v>
      </c>
      <c r="F57" s="83" t="s">
        <v>21</v>
      </c>
      <c r="G57" s="83" t="s">
        <v>21</v>
      </c>
      <c r="H57" s="44">
        <v>64.099999999999994</v>
      </c>
      <c r="I57" s="37" t="s">
        <v>28</v>
      </c>
      <c r="J57" s="53"/>
      <c r="K57" s="53">
        <f>_xlfn.AGGREGATE(9,2,K58:K62)</f>
        <v>0</v>
      </c>
    </row>
    <row r="58" spans="2:11" outlineLevel="1" x14ac:dyDescent="0.25">
      <c r="B58" s="14" t="s">
        <v>21</v>
      </c>
      <c r="C58" s="15" t="s">
        <v>21</v>
      </c>
      <c r="D58" s="15" t="s">
        <v>74</v>
      </c>
      <c r="E58" s="15" t="s">
        <v>84</v>
      </c>
      <c r="F58" s="14" t="s">
        <v>21</v>
      </c>
      <c r="G58" s="14" t="s">
        <v>21</v>
      </c>
      <c r="H58" s="46">
        <v>4.91</v>
      </c>
      <c r="I58" s="40" t="s">
        <v>21</v>
      </c>
      <c r="J58" s="55"/>
      <c r="K58" s="55">
        <f t="shared" si="0"/>
        <v>0</v>
      </c>
    </row>
    <row r="59" spans="2:11" outlineLevel="1" x14ac:dyDescent="0.25">
      <c r="B59" s="14" t="s">
        <v>21</v>
      </c>
      <c r="C59" s="15" t="s">
        <v>21</v>
      </c>
      <c r="D59" s="15" t="s">
        <v>74</v>
      </c>
      <c r="E59" s="15" t="s">
        <v>85</v>
      </c>
      <c r="F59" s="14" t="s">
        <v>21</v>
      </c>
      <c r="G59" s="14" t="s">
        <v>21</v>
      </c>
      <c r="H59" s="46">
        <v>0.61</v>
      </c>
      <c r="I59" s="40" t="s">
        <v>21</v>
      </c>
      <c r="J59" s="55"/>
      <c r="K59" s="55">
        <f t="shared" si="0"/>
        <v>0</v>
      </c>
    </row>
    <row r="60" spans="2:11" outlineLevel="1" x14ac:dyDescent="0.25">
      <c r="B60" s="14" t="s">
        <v>21</v>
      </c>
      <c r="C60" s="15" t="s">
        <v>21</v>
      </c>
      <c r="D60" s="15" t="s">
        <v>74</v>
      </c>
      <c r="E60" s="15" t="s">
        <v>86</v>
      </c>
      <c r="F60" s="14" t="s">
        <v>21</v>
      </c>
      <c r="G60" s="14" t="s">
        <v>21</v>
      </c>
      <c r="H60" s="46">
        <v>0.98</v>
      </c>
      <c r="I60" s="40" t="s">
        <v>21</v>
      </c>
      <c r="J60" s="55"/>
      <c r="K60" s="55">
        <f t="shared" si="0"/>
        <v>0</v>
      </c>
    </row>
    <row r="61" spans="2:11" outlineLevel="1" x14ac:dyDescent="0.25">
      <c r="B61" s="14" t="s">
        <v>21</v>
      </c>
      <c r="C61" s="15" t="s">
        <v>21</v>
      </c>
      <c r="D61" s="15" t="s">
        <v>78</v>
      </c>
      <c r="E61" s="15" t="s">
        <v>87</v>
      </c>
      <c r="F61" s="14" t="s">
        <v>21</v>
      </c>
      <c r="G61" s="14" t="s">
        <v>21</v>
      </c>
      <c r="H61" s="46">
        <v>49.36</v>
      </c>
      <c r="I61" s="40" t="s">
        <v>21</v>
      </c>
      <c r="J61" s="55"/>
      <c r="K61" s="55">
        <f t="shared" si="0"/>
        <v>0</v>
      </c>
    </row>
    <row r="62" spans="2:11" outlineLevel="1" x14ac:dyDescent="0.25">
      <c r="B62" s="14" t="s">
        <v>21</v>
      </c>
      <c r="C62" s="15" t="s">
        <v>21</v>
      </c>
      <c r="D62" s="15" t="s">
        <v>78</v>
      </c>
      <c r="E62" s="15" t="s">
        <v>88</v>
      </c>
      <c r="F62" s="14" t="s">
        <v>21</v>
      </c>
      <c r="G62" s="14" t="s">
        <v>21</v>
      </c>
      <c r="H62" s="46">
        <v>8.24</v>
      </c>
      <c r="I62" s="40" t="s">
        <v>21</v>
      </c>
      <c r="J62" s="55"/>
      <c r="K62" s="55">
        <f t="shared" si="0"/>
        <v>0</v>
      </c>
    </row>
    <row r="63" spans="2:11" ht="30" outlineLevel="1" x14ac:dyDescent="0.25">
      <c r="B63" s="13" t="s">
        <v>89</v>
      </c>
      <c r="C63" s="13" t="s">
        <v>50</v>
      </c>
      <c r="D63" s="83" t="s">
        <v>51</v>
      </c>
      <c r="E63" s="83" t="s">
        <v>21</v>
      </c>
      <c r="F63" s="83" t="s">
        <v>21</v>
      </c>
      <c r="G63" s="83" t="s">
        <v>21</v>
      </c>
      <c r="H63" s="44">
        <v>5.27</v>
      </c>
      <c r="I63" s="37" t="s">
        <v>28</v>
      </c>
      <c r="J63" s="53"/>
      <c r="K63" s="53">
        <f>_xlfn.AGGREGATE(9,2,K64:K66)</f>
        <v>0</v>
      </c>
    </row>
    <row r="64" spans="2:11" outlineLevel="1" x14ac:dyDescent="0.25">
      <c r="B64" s="14" t="s">
        <v>21</v>
      </c>
      <c r="C64" s="15" t="s">
        <v>21</v>
      </c>
      <c r="D64" s="15" t="s">
        <v>74</v>
      </c>
      <c r="E64" s="15" t="s">
        <v>52</v>
      </c>
      <c r="F64" s="14" t="s">
        <v>21</v>
      </c>
      <c r="G64" s="14" t="s">
        <v>21</v>
      </c>
      <c r="H64" s="46">
        <v>0.45</v>
      </c>
      <c r="I64" s="40" t="s">
        <v>21</v>
      </c>
      <c r="J64" s="55"/>
      <c r="K64" s="55">
        <f t="shared" si="0"/>
        <v>0</v>
      </c>
    </row>
    <row r="65" spans="2:11" outlineLevel="1" x14ac:dyDescent="0.25">
      <c r="B65" s="14" t="s">
        <v>21</v>
      </c>
      <c r="C65" s="15" t="s">
        <v>21</v>
      </c>
      <c r="D65" s="15" t="s">
        <v>78</v>
      </c>
      <c r="E65" s="15" t="s">
        <v>90</v>
      </c>
      <c r="F65" s="14" t="s">
        <v>21</v>
      </c>
      <c r="G65" s="14" t="s">
        <v>21</v>
      </c>
      <c r="H65" s="46">
        <v>4.72</v>
      </c>
      <c r="I65" s="40" t="s">
        <v>21</v>
      </c>
      <c r="J65" s="55"/>
      <c r="K65" s="55">
        <f t="shared" si="0"/>
        <v>0</v>
      </c>
    </row>
    <row r="66" spans="2:11" outlineLevel="1" x14ac:dyDescent="0.25">
      <c r="B66" s="14" t="s">
        <v>21</v>
      </c>
      <c r="C66" s="15" t="s">
        <v>21</v>
      </c>
      <c r="D66" s="15" t="s">
        <v>91</v>
      </c>
      <c r="E66" s="15" t="s">
        <v>92</v>
      </c>
      <c r="F66" s="14" t="s">
        <v>21</v>
      </c>
      <c r="G66" s="14" t="s">
        <v>21</v>
      </c>
      <c r="H66" s="46">
        <v>0.1</v>
      </c>
      <c r="I66" s="40" t="s">
        <v>21</v>
      </c>
      <c r="J66" s="55"/>
      <c r="K66" s="55">
        <f t="shared" si="0"/>
        <v>0</v>
      </c>
    </row>
    <row r="67" spans="2:11" outlineLevel="1" x14ac:dyDescent="0.25">
      <c r="B67" s="13" t="s">
        <v>93</v>
      </c>
      <c r="C67" s="13" t="s">
        <v>54</v>
      </c>
      <c r="D67" s="83" t="s">
        <v>55</v>
      </c>
      <c r="E67" s="83" t="s">
        <v>21</v>
      </c>
      <c r="F67" s="83" t="s">
        <v>21</v>
      </c>
      <c r="G67" s="83" t="s">
        <v>21</v>
      </c>
      <c r="H67" s="44">
        <v>6.6</v>
      </c>
      <c r="I67" s="37" t="s">
        <v>56</v>
      </c>
      <c r="J67" s="53"/>
      <c r="K67" s="53">
        <f>_xlfn.AGGREGATE(9,2,K68)</f>
        <v>0</v>
      </c>
    </row>
    <row r="68" spans="2:11" outlineLevel="1" x14ac:dyDescent="0.25">
      <c r="B68" s="14" t="s">
        <v>21</v>
      </c>
      <c r="C68" s="15" t="s">
        <v>21</v>
      </c>
      <c r="D68" s="15" t="s">
        <v>21</v>
      </c>
      <c r="E68" s="15" t="s">
        <v>57</v>
      </c>
      <c r="F68" s="14" t="s">
        <v>21</v>
      </c>
      <c r="G68" s="14" t="s">
        <v>21</v>
      </c>
      <c r="H68" s="46">
        <v>6.6</v>
      </c>
      <c r="I68" s="40" t="s">
        <v>21</v>
      </c>
      <c r="J68" s="55"/>
      <c r="K68" s="55">
        <f t="shared" si="0"/>
        <v>0</v>
      </c>
    </row>
    <row r="69" spans="2:11" outlineLevel="1" x14ac:dyDescent="0.25">
      <c r="B69" s="13" t="s">
        <v>94</v>
      </c>
      <c r="C69" s="13" t="s">
        <v>59</v>
      </c>
      <c r="D69" s="83" t="s">
        <v>60</v>
      </c>
      <c r="E69" s="83" t="s">
        <v>21</v>
      </c>
      <c r="F69" s="83" t="s">
        <v>21</v>
      </c>
      <c r="G69" s="83" t="s">
        <v>21</v>
      </c>
      <c r="H69" s="44">
        <v>51.72</v>
      </c>
      <c r="I69" s="37" t="s">
        <v>61</v>
      </c>
      <c r="J69" s="53"/>
      <c r="K69" s="53">
        <f>_xlfn.AGGREGATE(9,2,K70:K71)</f>
        <v>0</v>
      </c>
    </row>
    <row r="70" spans="2:11" outlineLevel="1" x14ac:dyDescent="0.25">
      <c r="B70" s="14" t="s">
        <v>21</v>
      </c>
      <c r="C70" s="15" t="s">
        <v>21</v>
      </c>
      <c r="D70" s="15" t="s">
        <v>74</v>
      </c>
      <c r="E70" s="15" t="s">
        <v>62</v>
      </c>
      <c r="F70" s="14" t="s">
        <v>21</v>
      </c>
      <c r="G70" s="14" t="s">
        <v>21</v>
      </c>
      <c r="H70" s="46">
        <v>4.47</v>
      </c>
      <c r="I70" s="40" t="s">
        <v>21</v>
      </c>
      <c r="J70" s="55"/>
      <c r="K70" s="55">
        <f t="shared" si="0"/>
        <v>0</v>
      </c>
    </row>
    <row r="71" spans="2:11" outlineLevel="1" x14ac:dyDescent="0.25">
      <c r="B71" s="14" t="s">
        <v>21</v>
      </c>
      <c r="C71" s="15" t="s">
        <v>21</v>
      </c>
      <c r="D71" s="15" t="s">
        <v>78</v>
      </c>
      <c r="E71" s="15" t="s">
        <v>95</v>
      </c>
      <c r="F71" s="14" t="s">
        <v>21</v>
      </c>
      <c r="G71" s="14" t="s">
        <v>21</v>
      </c>
      <c r="H71" s="46">
        <v>47.25</v>
      </c>
      <c r="I71" s="40" t="s">
        <v>21</v>
      </c>
      <c r="J71" s="55"/>
      <c r="K71" s="55">
        <f t="shared" si="0"/>
        <v>0</v>
      </c>
    </row>
    <row r="72" spans="2:11" outlineLevel="1" x14ac:dyDescent="0.25">
      <c r="B72" s="13" t="s">
        <v>96</v>
      </c>
      <c r="C72" s="13" t="s">
        <v>64</v>
      </c>
      <c r="D72" s="83" t="s">
        <v>65</v>
      </c>
      <c r="E72" s="83" t="s">
        <v>21</v>
      </c>
      <c r="F72" s="83" t="s">
        <v>21</v>
      </c>
      <c r="G72" s="83" t="s">
        <v>21</v>
      </c>
      <c r="H72" s="44">
        <v>0.83</v>
      </c>
      <c r="I72" s="37" t="s">
        <v>66</v>
      </c>
      <c r="J72" s="53"/>
      <c r="K72" s="53">
        <f>_xlfn.AGGREGATE(9,2,K73)</f>
        <v>0</v>
      </c>
    </row>
    <row r="73" spans="2:11" outlineLevel="1" x14ac:dyDescent="0.25">
      <c r="B73" s="14" t="s">
        <v>21</v>
      </c>
      <c r="C73" s="15" t="s">
        <v>21</v>
      </c>
      <c r="D73" s="15" t="s">
        <v>21</v>
      </c>
      <c r="E73" s="15" t="s">
        <v>97</v>
      </c>
      <c r="F73" s="14" t="s">
        <v>21</v>
      </c>
      <c r="G73" s="14" t="s">
        <v>21</v>
      </c>
      <c r="H73" s="46">
        <v>0.83</v>
      </c>
      <c r="I73" s="40" t="s">
        <v>21</v>
      </c>
      <c r="J73" s="55"/>
      <c r="K73" s="55">
        <f t="shared" si="0"/>
        <v>0</v>
      </c>
    </row>
    <row r="74" spans="2:11" outlineLevel="1" x14ac:dyDescent="0.25">
      <c r="B74" s="13" t="s">
        <v>98</v>
      </c>
      <c r="C74" s="13" t="s">
        <v>69</v>
      </c>
      <c r="D74" s="83" t="s">
        <v>70</v>
      </c>
      <c r="E74" s="83" t="s">
        <v>21</v>
      </c>
      <c r="F74" s="83" t="s">
        <v>21</v>
      </c>
      <c r="G74" s="83" t="s">
        <v>21</v>
      </c>
      <c r="H74" s="44">
        <v>16.829999999999998</v>
      </c>
      <c r="I74" s="37" t="s">
        <v>28</v>
      </c>
      <c r="J74" s="53"/>
      <c r="K74" s="53">
        <f>_xlfn.AGGREGATE(9,2,K75:K76)</f>
        <v>0</v>
      </c>
    </row>
    <row r="75" spans="2:11" outlineLevel="1" x14ac:dyDescent="0.25">
      <c r="B75" s="14" t="s">
        <v>21</v>
      </c>
      <c r="C75" s="15" t="s">
        <v>21</v>
      </c>
      <c r="D75" s="15" t="s">
        <v>74</v>
      </c>
      <c r="E75" s="15" t="s">
        <v>99</v>
      </c>
      <c r="F75" s="14" t="s">
        <v>21</v>
      </c>
      <c r="G75" s="14" t="s">
        <v>21</v>
      </c>
      <c r="H75" s="46">
        <v>1.1299999999999999</v>
      </c>
      <c r="I75" s="40" t="s">
        <v>21</v>
      </c>
      <c r="J75" s="55"/>
      <c r="K75" s="55">
        <f t="shared" si="0"/>
        <v>0</v>
      </c>
    </row>
    <row r="76" spans="2:11" outlineLevel="1" x14ac:dyDescent="0.25">
      <c r="B76" s="14" t="s">
        <v>21</v>
      </c>
      <c r="C76" s="15" t="s">
        <v>21</v>
      </c>
      <c r="D76" s="15" t="s">
        <v>78</v>
      </c>
      <c r="E76" s="15" t="s">
        <v>100</v>
      </c>
      <c r="F76" s="14" t="s">
        <v>21</v>
      </c>
      <c r="G76" s="14" t="s">
        <v>21</v>
      </c>
      <c r="H76" s="46">
        <v>15.7</v>
      </c>
      <c r="I76" s="40" t="s">
        <v>21</v>
      </c>
      <c r="J76" s="55"/>
      <c r="K76" s="55">
        <f t="shared" si="0"/>
        <v>0</v>
      </c>
    </row>
    <row r="77" spans="2:11" outlineLevel="1" x14ac:dyDescent="0.25">
      <c r="B77" s="13" t="s">
        <v>101</v>
      </c>
      <c r="C77" s="13" t="s">
        <v>102</v>
      </c>
      <c r="D77" s="83" t="s">
        <v>103</v>
      </c>
      <c r="E77" s="83" t="s">
        <v>21</v>
      </c>
      <c r="F77" s="83" t="s">
        <v>21</v>
      </c>
      <c r="G77" s="83" t="s">
        <v>21</v>
      </c>
      <c r="H77" s="44">
        <v>0.15</v>
      </c>
      <c r="I77" s="37" t="s">
        <v>28</v>
      </c>
      <c r="J77" s="53"/>
      <c r="K77" s="53">
        <f>_xlfn.AGGREGATE(9,2,K78)</f>
        <v>0</v>
      </c>
    </row>
    <row r="78" spans="2:11" outlineLevel="1" x14ac:dyDescent="0.25">
      <c r="B78" s="14" t="s">
        <v>21</v>
      </c>
      <c r="C78" s="15" t="s">
        <v>21</v>
      </c>
      <c r="D78" s="15" t="s">
        <v>91</v>
      </c>
      <c r="E78" s="15" t="s">
        <v>104</v>
      </c>
      <c r="F78" s="14" t="s">
        <v>21</v>
      </c>
      <c r="G78" s="14" t="s">
        <v>21</v>
      </c>
      <c r="H78" s="46">
        <v>0.15</v>
      </c>
      <c r="I78" s="40" t="s">
        <v>21</v>
      </c>
      <c r="J78" s="55"/>
      <c r="K78" s="55">
        <f t="shared" ref="K78:K152" si="2">H78*J78</f>
        <v>0</v>
      </c>
    </row>
    <row r="79" spans="2:11" outlineLevel="1" x14ac:dyDescent="0.25">
      <c r="B79" s="13" t="s">
        <v>105</v>
      </c>
      <c r="C79" s="13" t="s">
        <v>106</v>
      </c>
      <c r="D79" s="83" t="s">
        <v>107</v>
      </c>
      <c r="E79" s="83" t="s">
        <v>21</v>
      </c>
      <c r="F79" s="83" t="s">
        <v>21</v>
      </c>
      <c r="G79" s="83" t="s">
        <v>21</v>
      </c>
      <c r="H79" s="44">
        <v>0.11</v>
      </c>
      <c r="I79" s="37" t="s">
        <v>28</v>
      </c>
      <c r="J79" s="53"/>
      <c r="K79" s="53">
        <f>_xlfn.AGGREGATE(9,2,K80)</f>
        <v>0</v>
      </c>
    </row>
    <row r="80" spans="2:11" outlineLevel="1" x14ac:dyDescent="0.25">
      <c r="B80" s="14" t="s">
        <v>21</v>
      </c>
      <c r="C80" s="15" t="s">
        <v>21</v>
      </c>
      <c r="D80" s="15" t="s">
        <v>108</v>
      </c>
      <c r="E80" s="15" t="s">
        <v>109</v>
      </c>
      <c r="F80" s="14" t="s">
        <v>21</v>
      </c>
      <c r="G80" s="14" t="s">
        <v>21</v>
      </c>
      <c r="H80" s="46">
        <v>0.11</v>
      </c>
      <c r="I80" s="40" t="s">
        <v>21</v>
      </c>
      <c r="J80" s="55"/>
      <c r="K80" s="55">
        <f t="shared" si="2"/>
        <v>0</v>
      </c>
    </row>
    <row r="81" spans="2:11" outlineLevel="1" x14ac:dyDescent="0.25">
      <c r="B81" s="33" t="s">
        <v>719</v>
      </c>
      <c r="C81" s="33"/>
      <c r="D81" s="82" t="s">
        <v>1800</v>
      </c>
      <c r="E81" s="82"/>
      <c r="F81" s="82"/>
      <c r="G81" s="82"/>
      <c r="H81" s="48"/>
      <c r="I81" s="42"/>
      <c r="J81" s="57"/>
      <c r="K81" s="57">
        <f>_xlfn.AGGREGATE(9,2,K82:K84)</f>
        <v>0</v>
      </c>
    </row>
    <row r="82" spans="2:11" outlineLevel="1" x14ac:dyDescent="0.25">
      <c r="B82" s="14"/>
      <c r="C82" s="15"/>
      <c r="D82" s="15" t="s">
        <v>1799</v>
      </c>
      <c r="E82" s="15"/>
      <c r="F82" s="14"/>
      <c r="G82" s="14"/>
      <c r="H82" s="46"/>
      <c r="I82" s="40"/>
      <c r="J82" s="55"/>
      <c r="K82" s="55">
        <f>H82*J82</f>
        <v>0</v>
      </c>
    </row>
    <row r="83" spans="2:11" outlineLevel="1" x14ac:dyDescent="0.25">
      <c r="B83" s="14"/>
      <c r="C83" s="15"/>
      <c r="D83" s="15" t="s">
        <v>1799</v>
      </c>
      <c r="E83" s="15"/>
      <c r="F83" s="14"/>
      <c r="G83" s="14"/>
      <c r="H83" s="46"/>
      <c r="I83" s="40"/>
      <c r="J83" s="55"/>
      <c r="K83" s="55">
        <f t="shared" ref="K83:K84" si="3">H83*J83</f>
        <v>0</v>
      </c>
    </row>
    <row r="84" spans="2:11" outlineLevel="1" x14ac:dyDescent="0.25">
      <c r="B84" s="14"/>
      <c r="C84" s="15"/>
      <c r="D84" s="15" t="s">
        <v>1799</v>
      </c>
      <c r="E84" s="15"/>
      <c r="F84" s="14"/>
      <c r="G84" s="14"/>
      <c r="H84" s="46"/>
      <c r="I84" s="40"/>
      <c r="J84" s="55"/>
      <c r="K84" s="55">
        <f t="shared" si="3"/>
        <v>0</v>
      </c>
    </row>
    <row r="85" spans="2:11" x14ac:dyDescent="0.25">
      <c r="B85" s="23" t="s">
        <v>9</v>
      </c>
      <c r="C85" s="24" t="s">
        <v>23</v>
      </c>
      <c r="D85" s="84" t="s">
        <v>110</v>
      </c>
      <c r="E85" s="84" t="s">
        <v>21</v>
      </c>
      <c r="F85" s="84" t="s">
        <v>21</v>
      </c>
      <c r="G85" s="84" t="s">
        <v>21</v>
      </c>
      <c r="H85" s="45">
        <v>1</v>
      </c>
      <c r="I85" s="39" t="s">
        <v>21</v>
      </c>
      <c r="J85" s="51"/>
      <c r="K85" s="52">
        <f>_xlfn.AGGREGATE(9,2,K86:K109)</f>
        <v>0</v>
      </c>
    </row>
    <row r="86" spans="2:11" outlineLevel="1" x14ac:dyDescent="0.25">
      <c r="B86" s="13" t="s">
        <v>111</v>
      </c>
      <c r="C86" s="13" t="s">
        <v>26</v>
      </c>
      <c r="D86" s="83" t="s">
        <v>27</v>
      </c>
      <c r="E86" s="83" t="s">
        <v>21</v>
      </c>
      <c r="F86" s="83" t="s">
        <v>21</v>
      </c>
      <c r="G86" s="83" t="s">
        <v>21</v>
      </c>
      <c r="H86" s="44">
        <v>47.44</v>
      </c>
      <c r="I86" s="37" t="s">
        <v>28</v>
      </c>
      <c r="J86" s="53"/>
      <c r="K86" s="53">
        <f>_xlfn.AGGREGATE(9,2,K87:K88)</f>
        <v>0</v>
      </c>
    </row>
    <row r="87" spans="2:11" outlineLevel="1" x14ac:dyDescent="0.25">
      <c r="B87" s="14" t="s">
        <v>21</v>
      </c>
      <c r="C87" s="15" t="s">
        <v>112</v>
      </c>
      <c r="D87" s="15" t="s">
        <v>113</v>
      </c>
      <c r="E87" s="15" t="s">
        <v>114</v>
      </c>
      <c r="F87" s="14" t="s">
        <v>21</v>
      </c>
      <c r="G87" s="14" t="s">
        <v>21</v>
      </c>
      <c r="H87" s="46">
        <v>44.53</v>
      </c>
      <c r="I87" s="40"/>
      <c r="J87" s="55"/>
      <c r="K87" s="55">
        <f t="shared" si="2"/>
        <v>0</v>
      </c>
    </row>
    <row r="88" spans="2:11" outlineLevel="1" x14ac:dyDescent="0.25">
      <c r="B88" s="14" t="s">
        <v>21</v>
      </c>
      <c r="C88" s="15" t="s">
        <v>115</v>
      </c>
      <c r="D88" s="15" t="s">
        <v>113</v>
      </c>
      <c r="E88" s="15" t="s">
        <v>116</v>
      </c>
      <c r="F88" s="14" t="s">
        <v>21</v>
      </c>
      <c r="G88" s="14" t="s">
        <v>21</v>
      </c>
      <c r="H88" s="46">
        <v>2.91</v>
      </c>
      <c r="I88" s="40"/>
      <c r="J88" s="55"/>
      <c r="K88" s="55">
        <f t="shared" si="2"/>
        <v>0</v>
      </c>
    </row>
    <row r="89" spans="2:11" outlineLevel="1" x14ac:dyDescent="0.25">
      <c r="B89" s="13" t="s">
        <v>117</v>
      </c>
      <c r="C89" s="13" t="s">
        <v>37</v>
      </c>
      <c r="D89" s="83" t="s">
        <v>38</v>
      </c>
      <c r="E89" s="83" t="s">
        <v>21</v>
      </c>
      <c r="F89" s="83" t="s">
        <v>21</v>
      </c>
      <c r="G89" s="83" t="s">
        <v>21</v>
      </c>
      <c r="H89" s="44">
        <v>47.44</v>
      </c>
      <c r="I89" s="37" t="s">
        <v>28</v>
      </c>
      <c r="J89" s="53"/>
      <c r="K89" s="53">
        <f>_xlfn.AGGREGATE(9,2,K90)</f>
        <v>0</v>
      </c>
    </row>
    <row r="90" spans="2:11" ht="30" outlineLevel="1" x14ac:dyDescent="0.25">
      <c r="B90" s="14" t="s">
        <v>21</v>
      </c>
      <c r="C90" s="15" t="s">
        <v>21</v>
      </c>
      <c r="D90" s="15" t="s">
        <v>27</v>
      </c>
      <c r="E90" s="15" t="s">
        <v>118</v>
      </c>
      <c r="F90" s="14" t="s">
        <v>21</v>
      </c>
      <c r="G90" s="14" t="s">
        <v>21</v>
      </c>
      <c r="H90" s="46">
        <v>47.44</v>
      </c>
      <c r="I90" s="40" t="s">
        <v>21</v>
      </c>
      <c r="J90" s="55"/>
      <c r="K90" s="55">
        <f t="shared" si="2"/>
        <v>0</v>
      </c>
    </row>
    <row r="91" spans="2:11" outlineLevel="1" x14ac:dyDescent="0.25">
      <c r="B91" s="13" t="s">
        <v>119</v>
      </c>
      <c r="C91" s="13" t="s">
        <v>40</v>
      </c>
      <c r="D91" s="83" t="s">
        <v>41</v>
      </c>
      <c r="E91" s="83" t="s">
        <v>21</v>
      </c>
      <c r="F91" s="83" t="s">
        <v>21</v>
      </c>
      <c r="G91" s="83" t="s">
        <v>21</v>
      </c>
      <c r="H91" s="44">
        <v>47.44</v>
      </c>
      <c r="I91" s="37" t="s">
        <v>28</v>
      </c>
      <c r="J91" s="53"/>
      <c r="K91" s="53">
        <f>_xlfn.AGGREGATE(9,2,K92)</f>
        <v>0</v>
      </c>
    </row>
    <row r="92" spans="2:11" outlineLevel="1" x14ac:dyDescent="0.25">
      <c r="B92" s="14" t="s">
        <v>21</v>
      </c>
      <c r="C92" s="15" t="s">
        <v>21</v>
      </c>
      <c r="D92" s="15" t="s">
        <v>21</v>
      </c>
      <c r="E92" s="15" t="s">
        <v>118</v>
      </c>
      <c r="F92" s="14" t="s">
        <v>21</v>
      </c>
      <c r="G92" s="14" t="s">
        <v>21</v>
      </c>
      <c r="H92" s="46">
        <v>47.44</v>
      </c>
      <c r="I92" s="40" t="s">
        <v>21</v>
      </c>
      <c r="J92" s="55"/>
      <c r="K92" s="55">
        <f t="shared" si="2"/>
        <v>0</v>
      </c>
    </row>
    <row r="93" spans="2:11" ht="30" outlineLevel="1" x14ac:dyDescent="0.25">
      <c r="B93" s="13" t="s">
        <v>120</v>
      </c>
      <c r="C93" s="13" t="s">
        <v>44</v>
      </c>
      <c r="D93" s="83" t="s">
        <v>45</v>
      </c>
      <c r="E93" s="83" t="s">
        <v>21</v>
      </c>
      <c r="F93" s="83" t="s">
        <v>21</v>
      </c>
      <c r="G93" s="83" t="s">
        <v>21</v>
      </c>
      <c r="H93" s="44">
        <v>129.31</v>
      </c>
      <c r="I93" s="37" t="s">
        <v>28</v>
      </c>
      <c r="J93" s="53"/>
      <c r="K93" s="53">
        <f>_xlfn.AGGREGATE(9,2,K94:K95)</f>
        <v>0</v>
      </c>
    </row>
    <row r="94" spans="2:11" outlineLevel="1" x14ac:dyDescent="0.25">
      <c r="B94" s="14" t="s">
        <v>21</v>
      </c>
      <c r="C94" s="15" t="s">
        <v>112</v>
      </c>
      <c r="D94" s="15" t="s">
        <v>113</v>
      </c>
      <c r="E94" s="15" t="s">
        <v>121</v>
      </c>
      <c r="F94" s="14" t="s">
        <v>21</v>
      </c>
      <c r="G94" s="14" t="s">
        <v>21</v>
      </c>
      <c r="H94" s="46">
        <v>108.86</v>
      </c>
      <c r="I94" s="40"/>
      <c r="J94" s="55"/>
      <c r="K94" s="55">
        <f t="shared" si="2"/>
        <v>0</v>
      </c>
    </row>
    <row r="95" spans="2:11" outlineLevel="1" x14ac:dyDescent="0.25">
      <c r="B95" s="14" t="s">
        <v>21</v>
      </c>
      <c r="C95" s="15" t="s">
        <v>115</v>
      </c>
      <c r="D95" s="15" t="s">
        <v>113</v>
      </c>
      <c r="E95" s="15" t="s">
        <v>122</v>
      </c>
      <c r="F95" s="14" t="s">
        <v>21</v>
      </c>
      <c r="G95" s="14" t="s">
        <v>21</v>
      </c>
      <c r="H95" s="46">
        <v>20.45</v>
      </c>
      <c r="I95" s="40"/>
      <c r="J95" s="55"/>
      <c r="K95" s="55">
        <f t="shared" si="2"/>
        <v>0</v>
      </c>
    </row>
    <row r="96" spans="2:11" ht="30" outlineLevel="1" x14ac:dyDescent="0.25">
      <c r="B96" s="13" t="s">
        <v>123</v>
      </c>
      <c r="C96" s="13" t="s">
        <v>50</v>
      </c>
      <c r="D96" s="83" t="s">
        <v>51</v>
      </c>
      <c r="E96" s="83" t="s">
        <v>21</v>
      </c>
      <c r="F96" s="83" t="s">
        <v>21</v>
      </c>
      <c r="G96" s="83" t="s">
        <v>21</v>
      </c>
      <c r="H96" s="44">
        <v>10.32</v>
      </c>
      <c r="I96" s="37" t="s">
        <v>28</v>
      </c>
      <c r="J96" s="53"/>
      <c r="K96" s="53">
        <f>_xlfn.AGGREGATE(9,2,K97:K98)</f>
        <v>0</v>
      </c>
    </row>
    <row r="97" spans="2:11" outlineLevel="1" x14ac:dyDescent="0.25">
      <c r="B97" s="14" t="s">
        <v>21</v>
      </c>
      <c r="C97" s="15" t="s">
        <v>112</v>
      </c>
      <c r="D97" s="15" t="s">
        <v>113</v>
      </c>
      <c r="E97" s="15" t="s">
        <v>124</v>
      </c>
      <c r="F97" s="14" t="s">
        <v>21</v>
      </c>
      <c r="G97" s="14" t="s">
        <v>21</v>
      </c>
      <c r="H97" s="46">
        <v>9.9</v>
      </c>
      <c r="I97" s="40"/>
      <c r="J97" s="55"/>
      <c r="K97" s="55">
        <f t="shared" si="2"/>
        <v>0</v>
      </c>
    </row>
    <row r="98" spans="2:11" outlineLevel="1" x14ac:dyDescent="0.25">
      <c r="B98" s="14" t="s">
        <v>21</v>
      </c>
      <c r="C98" s="15" t="s">
        <v>115</v>
      </c>
      <c r="D98" s="15" t="s">
        <v>113</v>
      </c>
      <c r="E98" s="15" t="s">
        <v>125</v>
      </c>
      <c r="F98" s="14" t="s">
        <v>21</v>
      </c>
      <c r="G98" s="14" t="s">
        <v>21</v>
      </c>
      <c r="H98" s="46">
        <v>0.42</v>
      </c>
      <c r="I98" s="40"/>
      <c r="J98" s="55"/>
      <c r="K98" s="55">
        <f t="shared" si="2"/>
        <v>0</v>
      </c>
    </row>
    <row r="99" spans="2:11" outlineLevel="1" x14ac:dyDescent="0.25">
      <c r="B99" s="13" t="s">
        <v>126</v>
      </c>
      <c r="C99" s="13" t="s">
        <v>59</v>
      </c>
      <c r="D99" s="83" t="s">
        <v>60</v>
      </c>
      <c r="E99" s="83" t="s">
        <v>21</v>
      </c>
      <c r="F99" s="83" t="s">
        <v>21</v>
      </c>
      <c r="G99" s="83" t="s">
        <v>21</v>
      </c>
      <c r="H99" s="44">
        <v>103.14</v>
      </c>
      <c r="I99" s="37" t="s">
        <v>61</v>
      </c>
      <c r="J99" s="53"/>
      <c r="K99" s="53">
        <f>_xlfn.AGGREGATE(9,2,K100:K101)</f>
        <v>0</v>
      </c>
    </row>
    <row r="100" spans="2:11" outlineLevel="1" x14ac:dyDescent="0.25">
      <c r="B100" s="14" t="s">
        <v>21</v>
      </c>
      <c r="C100" s="15" t="s">
        <v>112</v>
      </c>
      <c r="D100" s="15" t="s">
        <v>113</v>
      </c>
      <c r="E100" s="15" t="s">
        <v>127</v>
      </c>
      <c r="F100" s="14" t="s">
        <v>21</v>
      </c>
      <c r="G100" s="14" t="s">
        <v>21</v>
      </c>
      <c r="H100" s="46">
        <v>98.96</v>
      </c>
      <c r="I100" s="40"/>
      <c r="J100" s="55"/>
      <c r="K100" s="55">
        <f t="shared" si="2"/>
        <v>0</v>
      </c>
    </row>
    <row r="101" spans="2:11" outlineLevel="1" x14ac:dyDescent="0.25">
      <c r="B101" s="14" t="s">
        <v>21</v>
      </c>
      <c r="C101" s="15" t="s">
        <v>115</v>
      </c>
      <c r="D101" s="15" t="s">
        <v>113</v>
      </c>
      <c r="E101" s="15" t="s">
        <v>128</v>
      </c>
      <c r="F101" s="14" t="s">
        <v>21</v>
      </c>
      <c r="G101" s="14" t="s">
        <v>21</v>
      </c>
      <c r="H101" s="46">
        <v>4.18</v>
      </c>
      <c r="I101" s="40"/>
      <c r="J101" s="55"/>
      <c r="K101" s="55">
        <f t="shared" si="2"/>
        <v>0</v>
      </c>
    </row>
    <row r="102" spans="2:11" outlineLevel="1" x14ac:dyDescent="0.25">
      <c r="B102" s="13" t="s">
        <v>129</v>
      </c>
      <c r="C102" s="13" t="s">
        <v>64</v>
      </c>
      <c r="D102" s="83" t="s">
        <v>65</v>
      </c>
      <c r="E102" s="83" t="s">
        <v>21</v>
      </c>
      <c r="F102" s="83" t="s">
        <v>21</v>
      </c>
      <c r="G102" s="83" t="s">
        <v>21</v>
      </c>
      <c r="H102" s="44">
        <v>1.96</v>
      </c>
      <c r="I102" s="37" t="s">
        <v>66</v>
      </c>
      <c r="J102" s="53"/>
      <c r="K102" s="53">
        <f>_xlfn.AGGREGATE(9,2,K103)</f>
        <v>0</v>
      </c>
    </row>
    <row r="103" spans="2:11" outlineLevel="1" x14ac:dyDescent="0.25">
      <c r="B103" s="14" t="s">
        <v>21</v>
      </c>
      <c r="C103" s="15" t="s">
        <v>21</v>
      </c>
      <c r="D103" s="15" t="s">
        <v>130</v>
      </c>
      <c r="E103" s="15" t="s">
        <v>131</v>
      </c>
      <c r="F103" s="14" t="s">
        <v>21</v>
      </c>
      <c r="G103" s="14" t="s">
        <v>21</v>
      </c>
      <c r="H103" s="46">
        <v>1.96</v>
      </c>
      <c r="I103" s="40" t="s">
        <v>21</v>
      </c>
      <c r="J103" s="55"/>
      <c r="K103" s="55">
        <f t="shared" si="2"/>
        <v>0</v>
      </c>
    </row>
    <row r="104" spans="2:11" outlineLevel="1" x14ac:dyDescent="0.25">
      <c r="B104" s="13" t="s">
        <v>132</v>
      </c>
      <c r="C104" s="13" t="s">
        <v>69</v>
      </c>
      <c r="D104" s="83" t="s">
        <v>70</v>
      </c>
      <c r="E104" s="83" t="s">
        <v>21</v>
      </c>
      <c r="F104" s="83" t="s">
        <v>21</v>
      </c>
      <c r="G104" s="83" t="s">
        <v>21</v>
      </c>
      <c r="H104" s="44">
        <v>24.74</v>
      </c>
      <c r="I104" s="37" t="s">
        <v>28</v>
      </c>
      <c r="J104" s="53"/>
      <c r="K104" s="53">
        <f>_xlfn.AGGREGATE(9,2,K105)</f>
        <v>0</v>
      </c>
    </row>
    <row r="105" spans="2:11" outlineLevel="1" x14ac:dyDescent="0.25">
      <c r="B105" s="14" t="s">
        <v>21</v>
      </c>
      <c r="C105" s="15" t="s">
        <v>112</v>
      </c>
      <c r="D105" s="15" t="s">
        <v>113</v>
      </c>
      <c r="E105" s="15" t="s">
        <v>133</v>
      </c>
      <c r="F105" s="14" t="s">
        <v>21</v>
      </c>
      <c r="G105" s="14" t="s">
        <v>21</v>
      </c>
      <c r="H105" s="46">
        <v>24.74</v>
      </c>
      <c r="I105" s="40" t="s">
        <v>61</v>
      </c>
      <c r="J105" s="55"/>
      <c r="K105" s="55">
        <f t="shared" si="2"/>
        <v>0</v>
      </c>
    </row>
    <row r="106" spans="2:11" outlineLevel="1" x14ac:dyDescent="0.25">
      <c r="B106" s="33" t="s">
        <v>732</v>
      </c>
      <c r="C106" s="33"/>
      <c r="D106" s="82" t="s">
        <v>1800</v>
      </c>
      <c r="E106" s="82"/>
      <c r="F106" s="82"/>
      <c r="G106" s="82"/>
      <c r="H106" s="48"/>
      <c r="I106" s="42"/>
      <c r="J106" s="57"/>
      <c r="K106" s="57">
        <f>_xlfn.AGGREGATE(9,2,K107:K109)</f>
        <v>0</v>
      </c>
    </row>
    <row r="107" spans="2:11" outlineLevel="1" x14ac:dyDescent="0.25">
      <c r="B107" s="14"/>
      <c r="C107" s="15"/>
      <c r="D107" s="15" t="s">
        <v>1799</v>
      </c>
      <c r="E107" s="15"/>
      <c r="F107" s="14"/>
      <c r="G107" s="14"/>
      <c r="H107" s="46"/>
      <c r="I107" s="40"/>
      <c r="J107" s="55"/>
      <c r="K107" s="55">
        <f>H107*J107</f>
        <v>0</v>
      </c>
    </row>
    <row r="108" spans="2:11" outlineLevel="1" x14ac:dyDescent="0.25">
      <c r="B108" s="14"/>
      <c r="C108" s="15"/>
      <c r="D108" s="15" t="s">
        <v>1799</v>
      </c>
      <c r="E108" s="15"/>
      <c r="F108" s="14"/>
      <c r="G108" s="14"/>
      <c r="H108" s="46"/>
      <c r="I108" s="40"/>
      <c r="J108" s="55"/>
      <c r="K108" s="55">
        <f t="shared" ref="K108:K109" si="4">H108*J108</f>
        <v>0</v>
      </c>
    </row>
    <row r="109" spans="2:11" outlineLevel="1" x14ac:dyDescent="0.25">
      <c r="B109" s="14"/>
      <c r="C109" s="15"/>
      <c r="D109" s="15" t="s">
        <v>1799</v>
      </c>
      <c r="E109" s="15"/>
      <c r="F109" s="14"/>
      <c r="G109" s="14"/>
      <c r="H109" s="46"/>
      <c r="I109" s="40"/>
      <c r="J109" s="55"/>
      <c r="K109" s="55">
        <f t="shared" si="4"/>
        <v>0</v>
      </c>
    </row>
    <row r="110" spans="2:11" x14ac:dyDescent="0.25">
      <c r="B110" s="23" t="s">
        <v>134</v>
      </c>
      <c r="C110" s="24" t="s">
        <v>23</v>
      </c>
      <c r="D110" s="84" t="s">
        <v>135</v>
      </c>
      <c r="E110" s="84" t="s">
        <v>21</v>
      </c>
      <c r="F110" s="84" t="s">
        <v>21</v>
      </c>
      <c r="G110" s="84" t="s">
        <v>21</v>
      </c>
      <c r="H110" s="45">
        <v>1</v>
      </c>
      <c r="I110" s="39" t="s">
        <v>21</v>
      </c>
      <c r="J110" s="51"/>
      <c r="K110" s="52">
        <f>_xlfn.AGGREGATE(9,2,K111:K133)</f>
        <v>0</v>
      </c>
    </row>
    <row r="111" spans="2:11" outlineLevel="1" x14ac:dyDescent="0.25">
      <c r="B111" s="13" t="s">
        <v>136</v>
      </c>
      <c r="C111" s="13" t="s">
        <v>26</v>
      </c>
      <c r="D111" s="83" t="s">
        <v>27</v>
      </c>
      <c r="E111" s="83" t="s">
        <v>21</v>
      </c>
      <c r="F111" s="83" t="s">
        <v>21</v>
      </c>
      <c r="G111" s="83" t="s">
        <v>21</v>
      </c>
      <c r="H111" s="44">
        <v>98.35</v>
      </c>
      <c r="I111" s="37" t="s">
        <v>28</v>
      </c>
      <c r="J111" s="53"/>
      <c r="K111" s="53">
        <f>_xlfn.AGGREGATE(9,2,K112:K113)</f>
        <v>0</v>
      </c>
    </row>
    <row r="112" spans="2:11" outlineLevel="1" x14ac:dyDescent="0.25">
      <c r="B112" s="14" t="s">
        <v>21</v>
      </c>
      <c r="C112" s="15" t="s">
        <v>137</v>
      </c>
      <c r="D112" s="15" t="s">
        <v>113</v>
      </c>
      <c r="E112" s="15" t="s">
        <v>138</v>
      </c>
      <c r="F112" s="14" t="s">
        <v>21</v>
      </c>
      <c r="G112" s="14" t="s">
        <v>21</v>
      </c>
      <c r="H112" s="46">
        <v>70.45</v>
      </c>
      <c r="I112" s="40"/>
      <c r="J112" s="55"/>
      <c r="K112" s="55">
        <f t="shared" si="2"/>
        <v>0</v>
      </c>
    </row>
    <row r="113" spans="2:11" outlineLevel="1" x14ac:dyDescent="0.25">
      <c r="B113" s="14" t="s">
        <v>21</v>
      </c>
      <c r="C113" s="15" t="s">
        <v>115</v>
      </c>
      <c r="D113" s="15" t="s">
        <v>113</v>
      </c>
      <c r="E113" s="15" t="s">
        <v>139</v>
      </c>
      <c r="F113" s="14" t="s">
        <v>21</v>
      </c>
      <c r="G113" s="14" t="s">
        <v>21</v>
      </c>
      <c r="H113" s="46">
        <v>27.9</v>
      </c>
      <c r="I113" s="40"/>
      <c r="J113" s="55"/>
      <c r="K113" s="55">
        <f t="shared" si="2"/>
        <v>0</v>
      </c>
    </row>
    <row r="114" spans="2:11" outlineLevel="1" x14ac:dyDescent="0.25">
      <c r="B114" s="13" t="s">
        <v>140</v>
      </c>
      <c r="C114" s="13" t="s">
        <v>37</v>
      </c>
      <c r="D114" s="83" t="s">
        <v>38</v>
      </c>
      <c r="E114" s="83" t="s">
        <v>21</v>
      </c>
      <c r="F114" s="83" t="s">
        <v>21</v>
      </c>
      <c r="G114" s="83" t="s">
        <v>21</v>
      </c>
      <c r="H114" s="44">
        <v>98.35</v>
      </c>
      <c r="I114" s="37" t="s">
        <v>28</v>
      </c>
      <c r="J114" s="53"/>
      <c r="K114" s="53">
        <f>_xlfn.AGGREGATE(9,2,K115)</f>
        <v>0</v>
      </c>
    </row>
    <row r="115" spans="2:11" ht="30" outlineLevel="1" x14ac:dyDescent="0.25">
      <c r="B115" s="14" t="s">
        <v>21</v>
      </c>
      <c r="C115" s="15" t="s">
        <v>21</v>
      </c>
      <c r="D115" s="15" t="s">
        <v>27</v>
      </c>
      <c r="E115" s="15" t="s">
        <v>141</v>
      </c>
      <c r="F115" s="14" t="s">
        <v>21</v>
      </c>
      <c r="G115" s="14" t="s">
        <v>21</v>
      </c>
      <c r="H115" s="46">
        <v>98.35</v>
      </c>
      <c r="I115" s="40" t="s">
        <v>21</v>
      </c>
      <c r="J115" s="55"/>
      <c r="K115" s="55">
        <f t="shared" si="2"/>
        <v>0</v>
      </c>
    </row>
    <row r="116" spans="2:11" outlineLevel="1" x14ac:dyDescent="0.25">
      <c r="B116" s="13" t="s">
        <v>142</v>
      </c>
      <c r="C116" s="13" t="s">
        <v>40</v>
      </c>
      <c r="D116" s="83" t="s">
        <v>41</v>
      </c>
      <c r="E116" s="83" t="s">
        <v>21</v>
      </c>
      <c r="F116" s="83" t="s">
        <v>21</v>
      </c>
      <c r="G116" s="83" t="s">
        <v>21</v>
      </c>
      <c r="H116" s="44">
        <v>98.35</v>
      </c>
      <c r="I116" s="37" t="s">
        <v>28</v>
      </c>
      <c r="J116" s="53"/>
      <c r="K116" s="53">
        <f>_xlfn.AGGREGATE(9,2,K117)</f>
        <v>0</v>
      </c>
    </row>
    <row r="117" spans="2:11" outlineLevel="1" x14ac:dyDescent="0.25">
      <c r="B117" s="14" t="s">
        <v>21</v>
      </c>
      <c r="C117" s="15" t="s">
        <v>21</v>
      </c>
      <c r="D117" s="15" t="s">
        <v>21</v>
      </c>
      <c r="E117" s="15" t="s">
        <v>141</v>
      </c>
      <c r="F117" s="14" t="s">
        <v>21</v>
      </c>
      <c r="G117" s="14" t="s">
        <v>21</v>
      </c>
      <c r="H117" s="46">
        <v>98.35</v>
      </c>
      <c r="I117" s="40" t="s">
        <v>21</v>
      </c>
      <c r="J117" s="55"/>
      <c r="K117" s="55">
        <f t="shared" si="2"/>
        <v>0</v>
      </c>
    </row>
    <row r="118" spans="2:11" ht="30" outlineLevel="1" x14ac:dyDescent="0.25">
      <c r="B118" s="13" t="s">
        <v>143</v>
      </c>
      <c r="C118" s="13" t="s">
        <v>44</v>
      </c>
      <c r="D118" s="83" t="s">
        <v>45</v>
      </c>
      <c r="E118" s="83" t="s">
        <v>21</v>
      </c>
      <c r="F118" s="83" t="s">
        <v>21</v>
      </c>
      <c r="G118" s="83" t="s">
        <v>21</v>
      </c>
      <c r="H118" s="44">
        <v>98.35</v>
      </c>
      <c r="I118" s="37" t="s">
        <v>28</v>
      </c>
      <c r="J118" s="53"/>
      <c r="K118" s="53">
        <f>_xlfn.AGGREGATE(9,2,K119)</f>
        <v>0</v>
      </c>
    </row>
    <row r="119" spans="2:11" outlineLevel="1" x14ac:dyDescent="0.25">
      <c r="B119" s="14" t="s">
        <v>21</v>
      </c>
      <c r="C119" s="15" t="s">
        <v>21</v>
      </c>
      <c r="D119" s="15" t="s">
        <v>21</v>
      </c>
      <c r="E119" s="15" t="s">
        <v>141</v>
      </c>
      <c r="F119" s="14" t="s">
        <v>21</v>
      </c>
      <c r="G119" s="14" t="s">
        <v>21</v>
      </c>
      <c r="H119" s="46">
        <v>98.35</v>
      </c>
      <c r="I119" s="40" t="s">
        <v>21</v>
      </c>
      <c r="J119" s="55"/>
      <c r="K119" s="55">
        <f t="shared" si="2"/>
        <v>0</v>
      </c>
    </row>
    <row r="120" spans="2:11" ht="30" outlineLevel="1" x14ac:dyDescent="0.25">
      <c r="B120" s="13" t="s">
        <v>144</v>
      </c>
      <c r="C120" s="13" t="s">
        <v>50</v>
      </c>
      <c r="D120" s="83" t="s">
        <v>51</v>
      </c>
      <c r="E120" s="83" t="s">
        <v>21</v>
      </c>
      <c r="F120" s="83" t="s">
        <v>21</v>
      </c>
      <c r="G120" s="83" t="s">
        <v>21</v>
      </c>
      <c r="H120" s="44">
        <v>7.38</v>
      </c>
      <c r="I120" s="37" t="s">
        <v>28</v>
      </c>
      <c r="J120" s="53"/>
      <c r="K120" s="53">
        <f>_xlfn.AGGREGATE(9,2,K121:K122)</f>
        <v>0</v>
      </c>
    </row>
    <row r="121" spans="2:11" outlineLevel="1" x14ac:dyDescent="0.25">
      <c r="B121" s="14" t="s">
        <v>21</v>
      </c>
      <c r="C121" s="15" t="s">
        <v>137</v>
      </c>
      <c r="D121" s="15" t="s">
        <v>113</v>
      </c>
      <c r="E121" s="15" t="s">
        <v>145</v>
      </c>
      <c r="F121" s="14" t="s">
        <v>21</v>
      </c>
      <c r="G121" s="14" t="s">
        <v>21</v>
      </c>
      <c r="H121" s="46">
        <v>7.05</v>
      </c>
      <c r="I121" s="40"/>
      <c r="J121" s="55"/>
      <c r="K121" s="55">
        <f t="shared" si="2"/>
        <v>0</v>
      </c>
    </row>
    <row r="122" spans="2:11" outlineLevel="1" x14ac:dyDescent="0.25">
      <c r="B122" s="14" t="s">
        <v>21</v>
      </c>
      <c r="C122" s="15" t="s">
        <v>115</v>
      </c>
      <c r="D122" s="15" t="s">
        <v>113</v>
      </c>
      <c r="E122" s="15" t="s">
        <v>146</v>
      </c>
      <c r="F122" s="14" t="s">
        <v>21</v>
      </c>
      <c r="G122" s="14" t="s">
        <v>21</v>
      </c>
      <c r="H122" s="46">
        <v>0.33</v>
      </c>
      <c r="I122" s="40"/>
      <c r="J122" s="55"/>
      <c r="K122" s="55">
        <f t="shared" si="2"/>
        <v>0</v>
      </c>
    </row>
    <row r="123" spans="2:11" outlineLevel="1" x14ac:dyDescent="0.25">
      <c r="B123" s="13" t="s">
        <v>147</v>
      </c>
      <c r="C123" s="13" t="s">
        <v>59</v>
      </c>
      <c r="D123" s="83" t="s">
        <v>60</v>
      </c>
      <c r="E123" s="83" t="s">
        <v>21</v>
      </c>
      <c r="F123" s="83" t="s">
        <v>21</v>
      </c>
      <c r="G123" s="83" t="s">
        <v>21</v>
      </c>
      <c r="H123" s="44">
        <v>73.77</v>
      </c>
      <c r="I123" s="37" t="s">
        <v>61</v>
      </c>
      <c r="J123" s="53"/>
      <c r="K123" s="53">
        <f>_xlfn.AGGREGATE(9,2,K124:K125)</f>
        <v>0</v>
      </c>
    </row>
    <row r="124" spans="2:11" outlineLevel="1" x14ac:dyDescent="0.25">
      <c r="B124" s="14" t="s">
        <v>21</v>
      </c>
      <c r="C124" s="15" t="s">
        <v>137</v>
      </c>
      <c r="D124" s="15" t="s">
        <v>113</v>
      </c>
      <c r="E124" s="15" t="s">
        <v>148</v>
      </c>
      <c r="F124" s="14" t="s">
        <v>21</v>
      </c>
      <c r="G124" s="14" t="s">
        <v>21</v>
      </c>
      <c r="H124" s="46">
        <v>70.45</v>
      </c>
      <c r="I124" s="40"/>
      <c r="J124" s="55"/>
      <c r="K124" s="55">
        <f t="shared" si="2"/>
        <v>0</v>
      </c>
    </row>
    <row r="125" spans="2:11" outlineLevel="1" x14ac:dyDescent="0.25">
      <c r="B125" s="14" t="s">
        <v>21</v>
      </c>
      <c r="C125" s="15" t="s">
        <v>115</v>
      </c>
      <c r="D125" s="15" t="s">
        <v>113</v>
      </c>
      <c r="E125" s="15" t="s">
        <v>149</v>
      </c>
      <c r="F125" s="14" t="s">
        <v>21</v>
      </c>
      <c r="G125" s="14" t="s">
        <v>21</v>
      </c>
      <c r="H125" s="46">
        <v>3.32</v>
      </c>
      <c r="I125" s="40"/>
      <c r="J125" s="55"/>
      <c r="K125" s="55">
        <f t="shared" si="2"/>
        <v>0</v>
      </c>
    </row>
    <row r="126" spans="2:11" outlineLevel="1" x14ac:dyDescent="0.25">
      <c r="B126" s="13" t="s">
        <v>150</v>
      </c>
      <c r="C126" s="13" t="s">
        <v>64</v>
      </c>
      <c r="D126" s="83" t="s">
        <v>65</v>
      </c>
      <c r="E126" s="83" t="s">
        <v>21</v>
      </c>
      <c r="F126" s="83" t="s">
        <v>21</v>
      </c>
      <c r="G126" s="83" t="s">
        <v>21</v>
      </c>
      <c r="H126" s="44">
        <v>2.6</v>
      </c>
      <c r="I126" s="37" t="s">
        <v>66</v>
      </c>
      <c r="J126" s="53"/>
      <c r="K126" s="53">
        <f>_xlfn.AGGREGATE(9,2,K127)</f>
        <v>0</v>
      </c>
    </row>
    <row r="127" spans="2:11" outlineLevel="1" x14ac:dyDescent="0.25">
      <c r="B127" s="14" t="s">
        <v>21</v>
      </c>
      <c r="C127" s="15" t="s">
        <v>21</v>
      </c>
      <c r="D127" s="15" t="s">
        <v>151</v>
      </c>
      <c r="E127" s="15" t="s">
        <v>152</v>
      </c>
      <c r="F127" s="14" t="s">
        <v>21</v>
      </c>
      <c r="G127" s="14" t="s">
        <v>21</v>
      </c>
      <c r="H127" s="46">
        <v>2.6</v>
      </c>
      <c r="I127" s="40" t="s">
        <v>21</v>
      </c>
      <c r="J127" s="55"/>
      <c r="K127" s="55">
        <f t="shared" si="2"/>
        <v>0</v>
      </c>
    </row>
    <row r="128" spans="2:11" outlineLevel="1" x14ac:dyDescent="0.25">
      <c r="B128" s="13" t="s">
        <v>153</v>
      </c>
      <c r="C128" s="13" t="s">
        <v>69</v>
      </c>
      <c r="D128" s="83" t="s">
        <v>70</v>
      </c>
      <c r="E128" s="83" t="s">
        <v>21</v>
      </c>
      <c r="F128" s="83" t="s">
        <v>21</v>
      </c>
      <c r="G128" s="83" t="s">
        <v>21</v>
      </c>
      <c r="H128" s="44">
        <v>24.66</v>
      </c>
      <c r="I128" s="37" t="s">
        <v>28</v>
      </c>
      <c r="J128" s="53"/>
      <c r="K128" s="53">
        <f>_xlfn.AGGREGATE(9,2,K129)</f>
        <v>0</v>
      </c>
    </row>
    <row r="129" spans="2:11" outlineLevel="1" x14ac:dyDescent="0.25">
      <c r="B129" s="14" t="s">
        <v>21</v>
      </c>
      <c r="C129" s="15" t="s">
        <v>137</v>
      </c>
      <c r="D129" s="15" t="s">
        <v>113</v>
      </c>
      <c r="E129" s="15" t="s">
        <v>154</v>
      </c>
      <c r="F129" s="14" t="s">
        <v>21</v>
      </c>
      <c r="G129" s="14" t="s">
        <v>21</v>
      </c>
      <c r="H129" s="46">
        <v>24.66</v>
      </c>
      <c r="I129" s="40"/>
      <c r="J129" s="55"/>
      <c r="K129" s="55">
        <f t="shared" si="2"/>
        <v>0</v>
      </c>
    </row>
    <row r="130" spans="2:11" outlineLevel="1" x14ac:dyDescent="0.25">
      <c r="B130" s="33" t="s">
        <v>756</v>
      </c>
      <c r="C130" s="33"/>
      <c r="D130" s="82" t="s">
        <v>1800</v>
      </c>
      <c r="E130" s="82"/>
      <c r="F130" s="82"/>
      <c r="G130" s="82"/>
      <c r="H130" s="48"/>
      <c r="I130" s="42"/>
      <c r="J130" s="57"/>
      <c r="K130" s="57">
        <f>_xlfn.AGGREGATE(9,2,K131:K133)</f>
        <v>0</v>
      </c>
    </row>
    <row r="131" spans="2:11" outlineLevel="1" x14ac:dyDescent="0.25">
      <c r="B131" s="14"/>
      <c r="C131" s="15"/>
      <c r="D131" s="15" t="s">
        <v>1799</v>
      </c>
      <c r="E131" s="15"/>
      <c r="F131" s="14"/>
      <c r="G131" s="14"/>
      <c r="H131" s="46"/>
      <c r="I131" s="40"/>
      <c r="J131" s="55"/>
      <c r="K131" s="55">
        <f>H131*J131</f>
        <v>0</v>
      </c>
    </row>
    <row r="132" spans="2:11" outlineLevel="1" x14ac:dyDescent="0.25">
      <c r="B132" s="14"/>
      <c r="C132" s="15"/>
      <c r="D132" s="15" t="s">
        <v>1799</v>
      </c>
      <c r="E132" s="15"/>
      <c r="F132" s="14"/>
      <c r="G132" s="14"/>
      <c r="H132" s="46"/>
      <c r="I132" s="40"/>
      <c r="J132" s="55"/>
      <c r="K132" s="55">
        <f t="shared" ref="K132:K133" si="5">H132*J132</f>
        <v>0</v>
      </c>
    </row>
    <row r="133" spans="2:11" outlineLevel="1" x14ac:dyDescent="0.25">
      <c r="B133" s="14"/>
      <c r="C133" s="15"/>
      <c r="D133" s="15" t="s">
        <v>1799</v>
      </c>
      <c r="E133" s="15"/>
      <c r="F133" s="14"/>
      <c r="G133" s="14"/>
      <c r="H133" s="46"/>
      <c r="I133" s="40"/>
      <c r="J133" s="55"/>
      <c r="K133" s="55">
        <f t="shared" si="5"/>
        <v>0</v>
      </c>
    </row>
    <row r="134" spans="2:11" x14ac:dyDescent="0.25">
      <c r="B134" s="23" t="s">
        <v>155</v>
      </c>
      <c r="C134" s="24" t="s">
        <v>23</v>
      </c>
      <c r="D134" s="84" t="s">
        <v>156</v>
      </c>
      <c r="E134" s="84" t="s">
        <v>21</v>
      </c>
      <c r="F134" s="84" t="s">
        <v>21</v>
      </c>
      <c r="G134" s="84" t="s">
        <v>21</v>
      </c>
      <c r="H134" s="45">
        <v>1</v>
      </c>
      <c r="I134" s="39" t="s">
        <v>21</v>
      </c>
      <c r="J134" s="51"/>
      <c r="K134" s="52">
        <f>_xlfn.AGGREGATE(9,2,K135:K168)</f>
        <v>0</v>
      </c>
    </row>
    <row r="135" spans="2:11" outlineLevel="1" x14ac:dyDescent="0.25">
      <c r="B135" s="13" t="s">
        <v>157</v>
      </c>
      <c r="C135" s="13" t="s">
        <v>26</v>
      </c>
      <c r="D135" s="83" t="s">
        <v>27</v>
      </c>
      <c r="E135" s="83" t="s">
        <v>21</v>
      </c>
      <c r="F135" s="83" t="s">
        <v>21</v>
      </c>
      <c r="G135" s="83" t="s">
        <v>21</v>
      </c>
      <c r="H135" s="44">
        <v>50.31</v>
      </c>
      <c r="I135" s="37" t="s">
        <v>28</v>
      </c>
      <c r="J135" s="53"/>
      <c r="K135" s="53">
        <f>_xlfn.AGGREGATE(9,2,K136:K139)</f>
        <v>0</v>
      </c>
    </row>
    <row r="136" spans="2:11" outlineLevel="1" x14ac:dyDescent="0.25">
      <c r="B136" s="14" t="s">
        <v>21</v>
      </c>
      <c r="C136" s="15" t="s">
        <v>158</v>
      </c>
      <c r="D136" s="15" t="s">
        <v>113</v>
      </c>
      <c r="E136" s="15" t="s">
        <v>159</v>
      </c>
      <c r="F136" s="14" t="s">
        <v>21</v>
      </c>
      <c r="G136" s="14" t="s">
        <v>21</v>
      </c>
      <c r="H136" s="46">
        <v>39.64</v>
      </c>
      <c r="I136" s="40"/>
      <c r="J136" s="55"/>
      <c r="K136" s="55">
        <f t="shared" si="2"/>
        <v>0</v>
      </c>
    </row>
    <row r="137" spans="2:11" outlineLevel="1" x14ac:dyDescent="0.25">
      <c r="B137" s="14" t="s">
        <v>21</v>
      </c>
      <c r="C137" s="15" t="s">
        <v>115</v>
      </c>
      <c r="D137" s="15" t="s">
        <v>113</v>
      </c>
      <c r="E137" s="15" t="s">
        <v>160</v>
      </c>
      <c r="F137" s="14" t="s">
        <v>21</v>
      </c>
      <c r="G137" s="14" t="s">
        <v>21</v>
      </c>
      <c r="H137" s="46">
        <v>6.08</v>
      </c>
      <c r="I137" s="40"/>
      <c r="J137" s="55"/>
      <c r="K137" s="55">
        <f t="shared" si="2"/>
        <v>0</v>
      </c>
    </row>
    <row r="138" spans="2:11" outlineLevel="1" x14ac:dyDescent="0.25">
      <c r="B138" s="14" t="s">
        <v>21</v>
      </c>
      <c r="C138" s="15" t="s">
        <v>161</v>
      </c>
      <c r="D138" s="15" t="s">
        <v>113</v>
      </c>
      <c r="E138" s="15" t="s">
        <v>162</v>
      </c>
      <c r="F138" s="14" t="s">
        <v>21</v>
      </c>
      <c r="G138" s="14" t="s">
        <v>21</v>
      </c>
      <c r="H138" s="46">
        <v>3.28</v>
      </c>
      <c r="I138" s="40"/>
      <c r="J138" s="55"/>
      <c r="K138" s="55">
        <f t="shared" si="2"/>
        <v>0</v>
      </c>
    </row>
    <row r="139" spans="2:11" outlineLevel="1" x14ac:dyDescent="0.25">
      <c r="B139" s="14" t="s">
        <v>21</v>
      </c>
      <c r="C139" s="15" t="s">
        <v>115</v>
      </c>
      <c r="D139" s="15" t="s">
        <v>113</v>
      </c>
      <c r="E139" s="15" t="s">
        <v>163</v>
      </c>
      <c r="F139" s="14" t="s">
        <v>21</v>
      </c>
      <c r="G139" s="14" t="s">
        <v>21</v>
      </c>
      <c r="H139" s="46">
        <v>1.31</v>
      </c>
      <c r="I139" s="40"/>
      <c r="J139" s="55"/>
      <c r="K139" s="55">
        <f t="shared" si="2"/>
        <v>0</v>
      </c>
    </row>
    <row r="140" spans="2:11" outlineLevel="1" x14ac:dyDescent="0.25">
      <c r="B140" s="13" t="s">
        <v>164</v>
      </c>
      <c r="C140" s="13" t="s">
        <v>37</v>
      </c>
      <c r="D140" s="83" t="s">
        <v>38</v>
      </c>
      <c r="E140" s="83" t="s">
        <v>21</v>
      </c>
      <c r="F140" s="83" t="s">
        <v>21</v>
      </c>
      <c r="G140" s="83" t="s">
        <v>21</v>
      </c>
      <c r="H140" s="44">
        <v>50.31</v>
      </c>
      <c r="I140" s="37" t="s">
        <v>28</v>
      </c>
      <c r="J140" s="53"/>
      <c r="K140" s="53">
        <f>_xlfn.AGGREGATE(9,2,K141)</f>
        <v>0</v>
      </c>
    </row>
    <row r="141" spans="2:11" ht="30" outlineLevel="1" x14ac:dyDescent="0.25">
      <c r="B141" s="14" t="s">
        <v>21</v>
      </c>
      <c r="C141" s="15" t="s">
        <v>21</v>
      </c>
      <c r="D141" s="15" t="s">
        <v>27</v>
      </c>
      <c r="E141" s="15" t="s">
        <v>165</v>
      </c>
      <c r="F141" s="14" t="s">
        <v>21</v>
      </c>
      <c r="G141" s="14" t="s">
        <v>21</v>
      </c>
      <c r="H141" s="46">
        <v>50.31</v>
      </c>
      <c r="I141" s="40" t="s">
        <v>21</v>
      </c>
      <c r="J141" s="55"/>
      <c r="K141" s="55">
        <f t="shared" si="2"/>
        <v>0</v>
      </c>
    </row>
    <row r="142" spans="2:11" outlineLevel="1" x14ac:dyDescent="0.25">
      <c r="B142" s="13" t="s">
        <v>166</v>
      </c>
      <c r="C142" s="13" t="s">
        <v>40</v>
      </c>
      <c r="D142" s="83" t="s">
        <v>41</v>
      </c>
      <c r="E142" s="83" t="s">
        <v>21</v>
      </c>
      <c r="F142" s="83" t="s">
        <v>21</v>
      </c>
      <c r="G142" s="83" t="s">
        <v>21</v>
      </c>
      <c r="H142" s="44">
        <v>50.31</v>
      </c>
      <c r="I142" s="37" t="s">
        <v>28</v>
      </c>
      <c r="J142" s="53"/>
      <c r="K142" s="53">
        <f>_xlfn.AGGREGATE(9,2,K143)</f>
        <v>0</v>
      </c>
    </row>
    <row r="143" spans="2:11" outlineLevel="1" x14ac:dyDescent="0.25">
      <c r="B143" s="14" t="s">
        <v>21</v>
      </c>
      <c r="C143" s="15" t="s">
        <v>21</v>
      </c>
      <c r="D143" s="15" t="s">
        <v>21</v>
      </c>
      <c r="E143" s="15" t="s">
        <v>165</v>
      </c>
      <c r="F143" s="14" t="s">
        <v>21</v>
      </c>
      <c r="G143" s="14" t="s">
        <v>21</v>
      </c>
      <c r="H143" s="46">
        <v>50.31</v>
      </c>
      <c r="I143" s="40" t="s">
        <v>21</v>
      </c>
      <c r="J143" s="55"/>
      <c r="K143" s="55">
        <f t="shared" si="2"/>
        <v>0</v>
      </c>
    </row>
    <row r="144" spans="2:11" ht="30" outlineLevel="1" x14ac:dyDescent="0.25">
      <c r="B144" s="13" t="s">
        <v>167</v>
      </c>
      <c r="C144" s="13" t="s">
        <v>44</v>
      </c>
      <c r="D144" s="83" t="s">
        <v>45</v>
      </c>
      <c r="E144" s="83" t="s">
        <v>21</v>
      </c>
      <c r="F144" s="83" t="s">
        <v>21</v>
      </c>
      <c r="G144" s="83" t="s">
        <v>21</v>
      </c>
      <c r="H144" s="44">
        <v>76.319999999999993</v>
      </c>
      <c r="I144" s="37" t="s">
        <v>28</v>
      </c>
      <c r="J144" s="53"/>
      <c r="K144" s="53">
        <f>_xlfn.AGGREGATE(9,2,K145:K148)</f>
        <v>0</v>
      </c>
    </row>
    <row r="145" spans="2:11" outlineLevel="1" x14ac:dyDescent="0.25">
      <c r="B145" s="14" t="s">
        <v>21</v>
      </c>
      <c r="C145" s="15" t="s">
        <v>168</v>
      </c>
      <c r="D145" s="15" t="s">
        <v>113</v>
      </c>
      <c r="E145" s="15" t="s">
        <v>169</v>
      </c>
      <c r="F145" s="14" t="s">
        <v>21</v>
      </c>
      <c r="G145" s="14" t="s">
        <v>21</v>
      </c>
      <c r="H145" s="46">
        <v>55.06</v>
      </c>
      <c r="I145" s="40"/>
      <c r="J145" s="55"/>
      <c r="K145" s="55">
        <f t="shared" si="2"/>
        <v>0</v>
      </c>
    </row>
    <row r="146" spans="2:11" outlineLevel="1" x14ac:dyDescent="0.25">
      <c r="B146" s="14" t="s">
        <v>21</v>
      </c>
      <c r="C146" s="15" t="s">
        <v>115</v>
      </c>
      <c r="D146" s="15" t="s">
        <v>113</v>
      </c>
      <c r="E146" s="15" t="s">
        <v>170</v>
      </c>
      <c r="F146" s="14" t="s">
        <v>21</v>
      </c>
      <c r="G146" s="14" t="s">
        <v>21</v>
      </c>
      <c r="H146" s="46">
        <v>11.08</v>
      </c>
      <c r="I146" s="40"/>
      <c r="J146" s="55"/>
      <c r="K146" s="55">
        <f t="shared" si="2"/>
        <v>0</v>
      </c>
    </row>
    <row r="147" spans="2:11" outlineLevel="1" x14ac:dyDescent="0.25">
      <c r="B147" s="14" t="s">
        <v>21</v>
      </c>
      <c r="C147" s="15" t="s">
        <v>161</v>
      </c>
      <c r="D147" s="15" t="s">
        <v>113</v>
      </c>
      <c r="E147" s="15" t="s">
        <v>171</v>
      </c>
      <c r="F147" s="14" t="s">
        <v>21</v>
      </c>
      <c r="G147" s="14" t="s">
        <v>21</v>
      </c>
      <c r="H147" s="46">
        <v>5.76</v>
      </c>
      <c r="I147" s="40"/>
      <c r="J147" s="55"/>
      <c r="K147" s="55">
        <f t="shared" si="2"/>
        <v>0</v>
      </c>
    </row>
    <row r="148" spans="2:11" outlineLevel="1" x14ac:dyDescent="0.25">
      <c r="B148" s="14" t="s">
        <v>21</v>
      </c>
      <c r="C148" s="15" t="s">
        <v>115</v>
      </c>
      <c r="D148" s="15" t="s">
        <v>113</v>
      </c>
      <c r="E148" s="15" t="s">
        <v>172</v>
      </c>
      <c r="F148" s="14" t="s">
        <v>21</v>
      </c>
      <c r="G148" s="14" t="s">
        <v>21</v>
      </c>
      <c r="H148" s="46">
        <v>4.42</v>
      </c>
      <c r="I148" s="40"/>
      <c r="J148" s="55"/>
      <c r="K148" s="55">
        <f t="shared" si="2"/>
        <v>0</v>
      </c>
    </row>
    <row r="149" spans="2:11" ht="30" outlineLevel="1" x14ac:dyDescent="0.25">
      <c r="B149" s="13" t="s">
        <v>173</v>
      </c>
      <c r="C149" s="13" t="s">
        <v>50</v>
      </c>
      <c r="D149" s="83" t="s">
        <v>51</v>
      </c>
      <c r="E149" s="83" t="s">
        <v>21</v>
      </c>
      <c r="F149" s="83" t="s">
        <v>21</v>
      </c>
      <c r="G149" s="83" t="s">
        <v>21</v>
      </c>
      <c r="H149" s="44">
        <v>6.5</v>
      </c>
      <c r="I149" s="37" t="s">
        <v>28</v>
      </c>
      <c r="J149" s="53"/>
      <c r="K149" s="53">
        <f>_xlfn.AGGREGATE(9,2,K150:K152)</f>
        <v>0</v>
      </c>
    </row>
    <row r="150" spans="2:11" outlineLevel="1" x14ac:dyDescent="0.25">
      <c r="B150" s="14" t="s">
        <v>21</v>
      </c>
      <c r="C150" s="15" t="s">
        <v>158</v>
      </c>
      <c r="D150" s="15" t="s">
        <v>113</v>
      </c>
      <c r="E150" s="15" t="s">
        <v>174</v>
      </c>
      <c r="F150" s="14" t="s">
        <v>21</v>
      </c>
      <c r="G150" s="14" t="s">
        <v>21</v>
      </c>
      <c r="H150" s="46">
        <v>5.51</v>
      </c>
      <c r="I150" s="40"/>
      <c r="J150" s="55"/>
      <c r="K150" s="55">
        <f t="shared" si="2"/>
        <v>0</v>
      </c>
    </row>
    <row r="151" spans="2:11" outlineLevel="1" x14ac:dyDescent="0.25">
      <c r="B151" s="14" t="s">
        <v>21</v>
      </c>
      <c r="C151" s="15" t="s">
        <v>115</v>
      </c>
      <c r="D151" s="15" t="s">
        <v>113</v>
      </c>
      <c r="E151" s="15" t="s">
        <v>175</v>
      </c>
      <c r="F151" s="14" t="s">
        <v>21</v>
      </c>
      <c r="G151" s="14" t="s">
        <v>21</v>
      </c>
      <c r="H151" s="46">
        <v>0.26</v>
      </c>
      <c r="I151" s="40"/>
      <c r="J151" s="55"/>
      <c r="K151" s="55">
        <f t="shared" si="2"/>
        <v>0</v>
      </c>
    </row>
    <row r="152" spans="2:11" outlineLevel="1" x14ac:dyDescent="0.25">
      <c r="B152" s="14" t="s">
        <v>21</v>
      </c>
      <c r="C152" s="15" t="s">
        <v>176</v>
      </c>
      <c r="D152" s="15" t="s">
        <v>113</v>
      </c>
      <c r="E152" s="15" t="s">
        <v>177</v>
      </c>
      <c r="F152" s="14" t="s">
        <v>21</v>
      </c>
      <c r="G152" s="14" t="s">
        <v>21</v>
      </c>
      <c r="H152" s="46">
        <v>0.73</v>
      </c>
      <c r="I152" s="40" t="s">
        <v>21</v>
      </c>
      <c r="J152" s="55"/>
      <c r="K152" s="55">
        <f t="shared" si="2"/>
        <v>0</v>
      </c>
    </row>
    <row r="153" spans="2:11" outlineLevel="1" x14ac:dyDescent="0.25">
      <c r="B153" s="13" t="s">
        <v>178</v>
      </c>
      <c r="C153" s="13" t="s">
        <v>59</v>
      </c>
      <c r="D153" s="83" t="s">
        <v>60</v>
      </c>
      <c r="E153" s="83" t="s">
        <v>21</v>
      </c>
      <c r="F153" s="83" t="s">
        <v>21</v>
      </c>
      <c r="G153" s="83" t="s">
        <v>21</v>
      </c>
      <c r="H153" s="44">
        <v>64.989999999999995</v>
      </c>
      <c r="I153" s="37" t="s">
        <v>61</v>
      </c>
      <c r="J153" s="53"/>
      <c r="K153" s="53">
        <f>_xlfn.AGGREGATE(9,2,K154:K156)</f>
        <v>0</v>
      </c>
    </row>
    <row r="154" spans="2:11" outlineLevel="1" x14ac:dyDescent="0.25">
      <c r="B154" s="14" t="s">
        <v>21</v>
      </c>
      <c r="C154" s="15" t="s">
        <v>168</v>
      </c>
      <c r="D154" s="15" t="s">
        <v>113</v>
      </c>
      <c r="E154" s="15" t="s">
        <v>179</v>
      </c>
      <c r="F154" s="14" t="s">
        <v>21</v>
      </c>
      <c r="G154" s="14" t="s">
        <v>21</v>
      </c>
      <c r="H154" s="46">
        <v>55.06</v>
      </c>
      <c r="I154" s="40"/>
      <c r="J154" s="55"/>
      <c r="K154" s="55">
        <f t="shared" ref="K154:K195" si="6">H154*J154</f>
        <v>0</v>
      </c>
    </row>
    <row r="155" spans="2:11" outlineLevel="1" x14ac:dyDescent="0.25">
      <c r="B155" s="14" t="s">
        <v>21</v>
      </c>
      <c r="C155" s="15" t="s">
        <v>115</v>
      </c>
      <c r="D155" s="15" t="s">
        <v>113</v>
      </c>
      <c r="E155" s="15" t="s">
        <v>180</v>
      </c>
      <c r="F155" s="14" t="s">
        <v>21</v>
      </c>
      <c r="G155" s="14" t="s">
        <v>21</v>
      </c>
      <c r="H155" s="46">
        <v>2.64</v>
      </c>
      <c r="I155" s="40"/>
      <c r="J155" s="55"/>
      <c r="K155" s="55">
        <f t="shared" si="6"/>
        <v>0</v>
      </c>
    </row>
    <row r="156" spans="2:11" outlineLevel="1" x14ac:dyDescent="0.25">
      <c r="B156" s="14" t="s">
        <v>21</v>
      </c>
      <c r="C156" s="15" t="s">
        <v>161</v>
      </c>
      <c r="D156" s="15" t="s">
        <v>113</v>
      </c>
      <c r="E156" s="15" t="s">
        <v>181</v>
      </c>
      <c r="F156" s="14" t="s">
        <v>21</v>
      </c>
      <c r="G156" s="14" t="s">
        <v>21</v>
      </c>
      <c r="H156" s="46">
        <v>7.29</v>
      </c>
      <c r="I156" s="40" t="s">
        <v>21</v>
      </c>
      <c r="J156" s="55"/>
      <c r="K156" s="55">
        <f t="shared" si="6"/>
        <v>0</v>
      </c>
    </row>
    <row r="157" spans="2:11" outlineLevel="1" x14ac:dyDescent="0.25">
      <c r="B157" s="13" t="s">
        <v>182</v>
      </c>
      <c r="C157" s="13" t="s">
        <v>64</v>
      </c>
      <c r="D157" s="83" t="s">
        <v>65</v>
      </c>
      <c r="E157" s="83" t="s">
        <v>21</v>
      </c>
      <c r="F157" s="83" t="s">
        <v>21</v>
      </c>
      <c r="G157" s="83" t="s">
        <v>21</v>
      </c>
      <c r="H157" s="44">
        <v>1</v>
      </c>
      <c r="I157" s="37" t="s">
        <v>66</v>
      </c>
      <c r="J157" s="53"/>
      <c r="K157" s="53">
        <f>_xlfn.AGGREGATE(9,2,K158)</f>
        <v>0</v>
      </c>
    </row>
    <row r="158" spans="2:11" outlineLevel="1" x14ac:dyDescent="0.25">
      <c r="B158" s="14" t="s">
        <v>21</v>
      </c>
      <c r="C158" s="15" t="s">
        <v>21</v>
      </c>
      <c r="D158" s="15" t="s">
        <v>183</v>
      </c>
      <c r="E158" s="15" t="s">
        <v>184</v>
      </c>
      <c r="F158" s="14" t="s">
        <v>21</v>
      </c>
      <c r="G158" s="14" t="s">
        <v>21</v>
      </c>
      <c r="H158" s="46">
        <v>1</v>
      </c>
      <c r="I158" s="40" t="s">
        <v>21</v>
      </c>
      <c r="J158" s="55"/>
      <c r="K158" s="55">
        <f t="shared" si="6"/>
        <v>0</v>
      </c>
    </row>
    <row r="159" spans="2:11" outlineLevel="1" x14ac:dyDescent="0.25">
      <c r="B159" s="13" t="s">
        <v>185</v>
      </c>
      <c r="C159" s="13" t="s">
        <v>69</v>
      </c>
      <c r="D159" s="83" t="s">
        <v>70</v>
      </c>
      <c r="E159" s="83" t="s">
        <v>21</v>
      </c>
      <c r="F159" s="83" t="s">
        <v>21</v>
      </c>
      <c r="G159" s="83" t="s">
        <v>21</v>
      </c>
      <c r="H159" s="44">
        <v>20.71</v>
      </c>
      <c r="I159" s="37" t="s">
        <v>28</v>
      </c>
      <c r="J159" s="53"/>
      <c r="K159" s="53">
        <f>_xlfn.AGGREGATE(9,2,K160:K161)</f>
        <v>0</v>
      </c>
    </row>
    <row r="160" spans="2:11" outlineLevel="1" x14ac:dyDescent="0.25">
      <c r="B160" s="14" t="s">
        <v>21</v>
      </c>
      <c r="C160" s="15" t="s">
        <v>168</v>
      </c>
      <c r="D160" s="15" t="s">
        <v>113</v>
      </c>
      <c r="E160" s="15" t="s">
        <v>186</v>
      </c>
      <c r="F160" s="14" t="s">
        <v>21</v>
      </c>
      <c r="G160" s="14" t="s">
        <v>21</v>
      </c>
      <c r="H160" s="46">
        <v>19.27</v>
      </c>
      <c r="I160" s="40"/>
      <c r="J160" s="55"/>
      <c r="K160" s="55">
        <f t="shared" si="6"/>
        <v>0</v>
      </c>
    </row>
    <row r="161" spans="2:11" outlineLevel="1" x14ac:dyDescent="0.25">
      <c r="B161" s="14" t="s">
        <v>21</v>
      </c>
      <c r="C161" s="15" t="s">
        <v>161</v>
      </c>
      <c r="D161" s="15" t="s">
        <v>113</v>
      </c>
      <c r="E161" s="15" t="s">
        <v>187</v>
      </c>
      <c r="F161" s="14" t="s">
        <v>21</v>
      </c>
      <c r="G161" s="14" t="s">
        <v>21</v>
      </c>
      <c r="H161" s="46">
        <v>1.44</v>
      </c>
      <c r="I161" s="40" t="s">
        <v>21</v>
      </c>
      <c r="J161" s="55"/>
      <c r="K161" s="55">
        <f t="shared" si="6"/>
        <v>0</v>
      </c>
    </row>
    <row r="162" spans="2:11" outlineLevel="1" x14ac:dyDescent="0.25">
      <c r="B162" s="13" t="s">
        <v>188</v>
      </c>
      <c r="C162" s="13" t="s">
        <v>189</v>
      </c>
      <c r="D162" s="83" t="s">
        <v>190</v>
      </c>
      <c r="E162" s="83" t="s">
        <v>21</v>
      </c>
      <c r="F162" s="83" t="s">
        <v>21</v>
      </c>
      <c r="G162" s="83" t="s">
        <v>21</v>
      </c>
      <c r="H162" s="44">
        <v>60.82</v>
      </c>
      <c r="I162" s="37" t="s">
        <v>61</v>
      </c>
      <c r="J162" s="53"/>
      <c r="K162" s="53">
        <f>_xlfn.AGGREGATE(9,2,K163:K164)</f>
        <v>0</v>
      </c>
    </row>
    <row r="163" spans="2:11" outlineLevel="1" x14ac:dyDescent="0.25">
      <c r="B163" s="14" t="s">
        <v>21</v>
      </c>
      <c r="C163" s="15" t="s">
        <v>168</v>
      </c>
      <c r="D163" s="15" t="s">
        <v>113</v>
      </c>
      <c r="E163" s="15" t="s">
        <v>179</v>
      </c>
      <c r="F163" s="14" t="s">
        <v>21</v>
      </c>
      <c r="G163" s="14" t="s">
        <v>21</v>
      </c>
      <c r="H163" s="46">
        <v>55.06</v>
      </c>
      <c r="I163" s="40"/>
      <c r="J163" s="55"/>
      <c r="K163" s="55">
        <f t="shared" si="6"/>
        <v>0</v>
      </c>
    </row>
    <row r="164" spans="2:11" outlineLevel="1" x14ac:dyDescent="0.25">
      <c r="B164" s="14" t="s">
        <v>21</v>
      </c>
      <c r="C164" s="15" t="s">
        <v>161</v>
      </c>
      <c r="D164" s="15" t="s">
        <v>113</v>
      </c>
      <c r="E164" s="15" t="s">
        <v>191</v>
      </c>
      <c r="F164" s="14" t="s">
        <v>21</v>
      </c>
      <c r="G164" s="14" t="s">
        <v>21</v>
      </c>
      <c r="H164" s="46">
        <v>5.76</v>
      </c>
      <c r="I164" s="40" t="s">
        <v>21</v>
      </c>
      <c r="J164" s="55"/>
      <c r="K164" s="55">
        <f t="shared" si="6"/>
        <v>0</v>
      </c>
    </row>
    <row r="165" spans="2:11" outlineLevel="1" x14ac:dyDescent="0.25">
      <c r="B165" s="33" t="s">
        <v>803</v>
      </c>
      <c r="C165" s="33"/>
      <c r="D165" s="82" t="s">
        <v>1800</v>
      </c>
      <c r="E165" s="82"/>
      <c r="F165" s="82"/>
      <c r="G165" s="82"/>
      <c r="H165" s="48"/>
      <c r="I165" s="42"/>
      <c r="J165" s="57"/>
      <c r="K165" s="57">
        <f>_xlfn.AGGREGATE(9,2,K166:K168)</f>
        <v>0</v>
      </c>
    </row>
    <row r="166" spans="2:11" outlineLevel="1" x14ac:dyDescent="0.25">
      <c r="B166" s="14"/>
      <c r="C166" s="15"/>
      <c r="D166" s="15" t="s">
        <v>1799</v>
      </c>
      <c r="E166" s="15"/>
      <c r="F166" s="14"/>
      <c r="G166" s="14"/>
      <c r="H166" s="46"/>
      <c r="I166" s="40"/>
      <c r="J166" s="55"/>
      <c r="K166" s="55">
        <f>H166*J166</f>
        <v>0</v>
      </c>
    </row>
    <row r="167" spans="2:11" outlineLevel="1" x14ac:dyDescent="0.25">
      <c r="B167" s="14"/>
      <c r="C167" s="15"/>
      <c r="D167" s="15" t="s">
        <v>1799</v>
      </c>
      <c r="E167" s="15"/>
      <c r="F167" s="14"/>
      <c r="G167" s="14"/>
      <c r="H167" s="46"/>
      <c r="I167" s="40"/>
      <c r="J167" s="55"/>
      <c r="K167" s="55">
        <f t="shared" ref="K167:K168" si="7">H167*J167</f>
        <v>0</v>
      </c>
    </row>
    <row r="168" spans="2:11" outlineLevel="1" x14ac:dyDescent="0.25">
      <c r="B168" s="14"/>
      <c r="C168" s="15"/>
      <c r="D168" s="15" t="s">
        <v>1799</v>
      </c>
      <c r="E168" s="15"/>
      <c r="F168" s="14"/>
      <c r="G168" s="14"/>
      <c r="H168" s="46"/>
      <c r="I168" s="40"/>
      <c r="J168" s="55"/>
      <c r="K168" s="55">
        <f t="shared" si="7"/>
        <v>0</v>
      </c>
    </row>
    <row r="169" spans="2:11" x14ac:dyDescent="0.25">
      <c r="B169" s="23" t="s">
        <v>192</v>
      </c>
      <c r="C169" s="24" t="s">
        <v>23</v>
      </c>
      <c r="D169" s="84" t="s">
        <v>193</v>
      </c>
      <c r="E169" s="84" t="s">
        <v>21</v>
      </c>
      <c r="F169" s="84" t="s">
        <v>21</v>
      </c>
      <c r="G169" s="84" t="s">
        <v>21</v>
      </c>
      <c r="H169" s="45">
        <v>1</v>
      </c>
      <c r="I169" s="39" t="s">
        <v>21</v>
      </c>
      <c r="J169" s="51"/>
      <c r="K169" s="52">
        <f>_xlfn.AGGREGATE(9,2,K170:K199)</f>
        <v>0</v>
      </c>
    </row>
    <row r="170" spans="2:11" outlineLevel="1" x14ac:dyDescent="0.25">
      <c r="B170" s="13" t="s">
        <v>194</v>
      </c>
      <c r="C170" s="13" t="s">
        <v>26</v>
      </c>
      <c r="D170" s="83" t="s">
        <v>27</v>
      </c>
      <c r="E170" s="83" t="s">
        <v>21</v>
      </c>
      <c r="F170" s="83" t="s">
        <v>21</v>
      </c>
      <c r="G170" s="83" t="s">
        <v>21</v>
      </c>
      <c r="H170" s="44">
        <v>18.64</v>
      </c>
      <c r="I170" s="37" t="s">
        <v>28</v>
      </c>
      <c r="J170" s="53"/>
      <c r="K170" s="53">
        <f>_xlfn.AGGREGATE(9,2,K171:K172)</f>
        <v>0</v>
      </c>
    </row>
    <row r="171" spans="2:11" outlineLevel="1" x14ac:dyDescent="0.25">
      <c r="B171" s="14" t="s">
        <v>21</v>
      </c>
      <c r="C171" s="15" t="s">
        <v>115</v>
      </c>
      <c r="D171" s="15" t="s">
        <v>113</v>
      </c>
      <c r="E171" s="15" t="s">
        <v>195</v>
      </c>
      <c r="F171" s="14" t="s">
        <v>21</v>
      </c>
      <c r="G171" s="14" t="s">
        <v>21</v>
      </c>
      <c r="H171" s="46">
        <v>2.59</v>
      </c>
      <c r="I171" s="40"/>
      <c r="J171" s="55"/>
      <c r="K171" s="55">
        <f t="shared" si="6"/>
        <v>0</v>
      </c>
    </row>
    <row r="172" spans="2:11" outlineLevel="1" x14ac:dyDescent="0.25">
      <c r="B172" s="14" t="s">
        <v>21</v>
      </c>
      <c r="C172" s="15" t="s">
        <v>196</v>
      </c>
      <c r="D172" s="15" t="s">
        <v>113</v>
      </c>
      <c r="E172" s="15" t="s">
        <v>197</v>
      </c>
      <c r="F172" s="14" t="s">
        <v>21</v>
      </c>
      <c r="G172" s="14" t="s">
        <v>21</v>
      </c>
      <c r="H172" s="46">
        <v>16.05</v>
      </c>
      <c r="I172" s="40"/>
      <c r="J172" s="55"/>
      <c r="K172" s="55">
        <f t="shared" si="6"/>
        <v>0</v>
      </c>
    </row>
    <row r="173" spans="2:11" outlineLevel="1" x14ac:dyDescent="0.25">
      <c r="B173" s="13" t="s">
        <v>198</v>
      </c>
      <c r="C173" s="13" t="s">
        <v>37</v>
      </c>
      <c r="D173" s="83" t="s">
        <v>38</v>
      </c>
      <c r="E173" s="83" t="s">
        <v>21</v>
      </c>
      <c r="F173" s="83" t="s">
        <v>21</v>
      </c>
      <c r="G173" s="83" t="s">
        <v>21</v>
      </c>
      <c r="H173" s="44">
        <v>18.64</v>
      </c>
      <c r="I173" s="37" t="s">
        <v>28</v>
      </c>
      <c r="J173" s="53"/>
      <c r="K173" s="53">
        <f>_xlfn.AGGREGATE(9,2,K174)</f>
        <v>0</v>
      </c>
    </row>
    <row r="174" spans="2:11" ht="30" outlineLevel="1" x14ac:dyDescent="0.25">
      <c r="B174" s="14" t="s">
        <v>21</v>
      </c>
      <c r="C174" s="15" t="s">
        <v>21</v>
      </c>
      <c r="D174" s="15" t="s">
        <v>27</v>
      </c>
      <c r="E174" s="15" t="s">
        <v>199</v>
      </c>
      <c r="F174" s="14" t="s">
        <v>21</v>
      </c>
      <c r="G174" s="14" t="s">
        <v>21</v>
      </c>
      <c r="H174" s="46">
        <v>18.64</v>
      </c>
      <c r="I174" s="40" t="s">
        <v>21</v>
      </c>
      <c r="J174" s="55"/>
      <c r="K174" s="55">
        <f t="shared" si="6"/>
        <v>0</v>
      </c>
    </row>
    <row r="175" spans="2:11" outlineLevel="1" x14ac:dyDescent="0.25">
      <c r="B175" s="13" t="s">
        <v>200</v>
      </c>
      <c r="C175" s="13" t="s">
        <v>40</v>
      </c>
      <c r="D175" s="83" t="s">
        <v>41</v>
      </c>
      <c r="E175" s="83" t="s">
        <v>21</v>
      </c>
      <c r="F175" s="83" t="s">
        <v>21</v>
      </c>
      <c r="G175" s="83" t="s">
        <v>21</v>
      </c>
      <c r="H175" s="44">
        <v>18.64</v>
      </c>
      <c r="I175" s="37" t="s">
        <v>28</v>
      </c>
      <c r="J175" s="53"/>
      <c r="K175" s="53">
        <f>_xlfn.AGGREGATE(9,2,K176)</f>
        <v>0</v>
      </c>
    </row>
    <row r="176" spans="2:11" outlineLevel="1" x14ac:dyDescent="0.25">
      <c r="B176" s="14" t="s">
        <v>21</v>
      </c>
      <c r="C176" s="15" t="s">
        <v>21</v>
      </c>
      <c r="D176" s="15" t="s">
        <v>21</v>
      </c>
      <c r="E176" s="15" t="s">
        <v>199</v>
      </c>
      <c r="F176" s="14" t="s">
        <v>21</v>
      </c>
      <c r="G176" s="14" t="s">
        <v>21</v>
      </c>
      <c r="H176" s="46">
        <v>18.64</v>
      </c>
      <c r="I176" s="40" t="s">
        <v>21</v>
      </c>
      <c r="J176" s="55"/>
      <c r="K176" s="55">
        <f t="shared" si="6"/>
        <v>0</v>
      </c>
    </row>
    <row r="177" spans="2:11" ht="30" outlineLevel="1" x14ac:dyDescent="0.25">
      <c r="B177" s="13" t="s">
        <v>201</v>
      </c>
      <c r="C177" s="13" t="s">
        <v>44</v>
      </c>
      <c r="D177" s="83" t="s">
        <v>45</v>
      </c>
      <c r="E177" s="83" t="s">
        <v>21</v>
      </c>
      <c r="F177" s="83" t="s">
        <v>21</v>
      </c>
      <c r="G177" s="83" t="s">
        <v>21</v>
      </c>
      <c r="H177" s="44">
        <v>38.200000000000003</v>
      </c>
      <c r="I177" s="37" t="s">
        <v>28</v>
      </c>
      <c r="J177" s="53"/>
      <c r="K177" s="53">
        <f>_xlfn.AGGREGATE(9,2,K178:K179)</f>
        <v>0</v>
      </c>
    </row>
    <row r="178" spans="2:11" outlineLevel="1" x14ac:dyDescent="0.25">
      <c r="B178" s="14" t="s">
        <v>21</v>
      </c>
      <c r="C178" s="15" t="s">
        <v>196</v>
      </c>
      <c r="D178" s="15" t="s">
        <v>113</v>
      </c>
      <c r="E178" s="15" t="s">
        <v>202</v>
      </c>
      <c r="F178" s="14" t="s">
        <v>21</v>
      </c>
      <c r="G178" s="14" t="s">
        <v>21</v>
      </c>
      <c r="H178" s="46">
        <v>28.16</v>
      </c>
      <c r="I178" s="40"/>
      <c r="J178" s="55"/>
      <c r="K178" s="55">
        <f t="shared" si="6"/>
        <v>0</v>
      </c>
    </row>
    <row r="179" spans="2:11" outlineLevel="1" x14ac:dyDescent="0.25">
      <c r="B179" s="14" t="s">
        <v>21</v>
      </c>
      <c r="C179" s="15" t="s">
        <v>115</v>
      </c>
      <c r="D179" s="15" t="s">
        <v>113</v>
      </c>
      <c r="E179" s="15" t="s">
        <v>203</v>
      </c>
      <c r="F179" s="14" t="s">
        <v>21</v>
      </c>
      <c r="G179" s="14" t="s">
        <v>21</v>
      </c>
      <c r="H179" s="46">
        <v>10.039999999999999</v>
      </c>
      <c r="I179" s="40"/>
      <c r="J179" s="55"/>
      <c r="K179" s="55">
        <f t="shared" si="6"/>
        <v>0</v>
      </c>
    </row>
    <row r="180" spans="2:11" ht="30" outlineLevel="1" x14ac:dyDescent="0.25">
      <c r="B180" s="13" t="s">
        <v>204</v>
      </c>
      <c r="C180" s="13" t="s">
        <v>50</v>
      </c>
      <c r="D180" s="83" t="s">
        <v>51</v>
      </c>
      <c r="E180" s="83" t="s">
        <v>21</v>
      </c>
      <c r="F180" s="83" t="s">
        <v>21</v>
      </c>
      <c r="G180" s="83" t="s">
        <v>21</v>
      </c>
      <c r="H180" s="44">
        <v>3.34</v>
      </c>
      <c r="I180" s="37" t="s">
        <v>28</v>
      </c>
      <c r="J180" s="53"/>
      <c r="K180" s="53">
        <f>_xlfn.AGGREGATE(9,2,K181:K183)</f>
        <v>0</v>
      </c>
    </row>
    <row r="181" spans="2:11" outlineLevel="1" x14ac:dyDescent="0.25">
      <c r="B181" s="14" t="s">
        <v>21</v>
      </c>
      <c r="C181" s="15" t="s">
        <v>196</v>
      </c>
      <c r="D181" s="15" t="s">
        <v>113</v>
      </c>
      <c r="E181" s="15" t="s">
        <v>205</v>
      </c>
      <c r="F181" s="14" t="s">
        <v>21</v>
      </c>
      <c r="G181" s="14" t="s">
        <v>21</v>
      </c>
      <c r="H181" s="46">
        <v>2.82</v>
      </c>
      <c r="I181" s="40"/>
      <c r="J181" s="55"/>
      <c r="K181" s="55">
        <f t="shared" si="6"/>
        <v>0</v>
      </c>
    </row>
    <row r="182" spans="2:11" ht="30" outlineLevel="1" x14ac:dyDescent="0.25">
      <c r="B182" s="14" t="s">
        <v>21</v>
      </c>
      <c r="C182" s="15" t="s">
        <v>206</v>
      </c>
      <c r="D182" s="15" t="s">
        <v>113</v>
      </c>
      <c r="E182" s="15" t="s">
        <v>207</v>
      </c>
      <c r="F182" s="14" t="s">
        <v>21</v>
      </c>
      <c r="G182" s="14" t="s">
        <v>21</v>
      </c>
      <c r="H182" s="46">
        <v>0.3</v>
      </c>
      <c r="I182" s="40"/>
      <c r="J182" s="55"/>
      <c r="K182" s="55">
        <f t="shared" si="6"/>
        <v>0</v>
      </c>
    </row>
    <row r="183" spans="2:11" outlineLevel="1" x14ac:dyDescent="0.25">
      <c r="B183" s="14" t="s">
        <v>21</v>
      </c>
      <c r="C183" s="15" t="s">
        <v>115</v>
      </c>
      <c r="D183" s="15" t="s">
        <v>113</v>
      </c>
      <c r="E183" s="15" t="s">
        <v>208</v>
      </c>
      <c r="F183" s="14" t="s">
        <v>21</v>
      </c>
      <c r="G183" s="14" t="s">
        <v>21</v>
      </c>
      <c r="H183" s="46">
        <v>0.22</v>
      </c>
      <c r="I183" s="40"/>
      <c r="J183" s="55"/>
      <c r="K183" s="55">
        <f t="shared" si="6"/>
        <v>0</v>
      </c>
    </row>
    <row r="184" spans="2:11" outlineLevel="1" x14ac:dyDescent="0.25">
      <c r="B184" s="13" t="s">
        <v>209</v>
      </c>
      <c r="C184" s="13" t="s">
        <v>59</v>
      </c>
      <c r="D184" s="83" t="s">
        <v>60</v>
      </c>
      <c r="E184" s="83" t="s">
        <v>21</v>
      </c>
      <c r="F184" s="83" t="s">
        <v>21</v>
      </c>
      <c r="G184" s="83" t="s">
        <v>21</v>
      </c>
      <c r="H184" s="44">
        <v>30.32</v>
      </c>
      <c r="I184" s="37" t="s">
        <v>61</v>
      </c>
      <c r="J184" s="53"/>
      <c r="K184" s="53">
        <f>_xlfn.AGGREGATE(9,2,K185:K186)</f>
        <v>0</v>
      </c>
    </row>
    <row r="185" spans="2:11" outlineLevel="1" x14ac:dyDescent="0.25">
      <c r="B185" s="14" t="s">
        <v>21</v>
      </c>
      <c r="C185" s="15" t="s">
        <v>115</v>
      </c>
      <c r="D185" s="15" t="s">
        <v>113</v>
      </c>
      <c r="E185" s="15" t="s">
        <v>210</v>
      </c>
      <c r="F185" s="14" t="s">
        <v>21</v>
      </c>
      <c r="G185" s="14" t="s">
        <v>21</v>
      </c>
      <c r="H185" s="46">
        <v>2.16</v>
      </c>
      <c r="I185" s="40"/>
      <c r="J185" s="55"/>
      <c r="K185" s="55">
        <f t="shared" si="6"/>
        <v>0</v>
      </c>
    </row>
    <row r="186" spans="2:11" outlineLevel="1" x14ac:dyDescent="0.25">
      <c r="B186" s="14" t="s">
        <v>21</v>
      </c>
      <c r="C186" s="15" t="s">
        <v>196</v>
      </c>
      <c r="D186" s="15" t="s">
        <v>113</v>
      </c>
      <c r="E186" s="15" t="s">
        <v>211</v>
      </c>
      <c r="F186" s="14" t="s">
        <v>21</v>
      </c>
      <c r="G186" s="14" t="s">
        <v>21</v>
      </c>
      <c r="H186" s="46">
        <v>28.16</v>
      </c>
      <c r="I186" s="40"/>
      <c r="J186" s="55"/>
      <c r="K186" s="55">
        <f t="shared" si="6"/>
        <v>0</v>
      </c>
    </row>
    <row r="187" spans="2:11" outlineLevel="1" x14ac:dyDescent="0.25">
      <c r="B187" s="13" t="s">
        <v>212</v>
      </c>
      <c r="C187" s="13" t="s">
        <v>64</v>
      </c>
      <c r="D187" s="83" t="s">
        <v>65</v>
      </c>
      <c r="E187" s="83" t="s">
        <v>21</v>
      </c>
      <c r="F187" s="83" t="s">
        <v>21</v>
      </c>
      <c r="G187" s="83" t="s">
        <v>21</v>
      </c>
      <c r="H187" s="44">
        <v>0.6</v>
      </c>
      <c r="I187" s="37" t="s">
        <v>66</v>
      </c>
      <c r="J187" s="53"/>
      <c r="K187" s="53">
        <f>_xlfn.AGGREGATE(9,2,K188)</f>
        <v>0</v>
      </c>
    </row>
    <row r="188" spans="2:11" outlineLevel="1" x14ac:dyDescent="0.25">
      <c r="B188" s="14" t="s">
        <v>21</v>
      </c>
      <c r="C188" s="15" t="s">
        <v>21</v>
      </c>
      <c r="D188" s="15" t="s">
        <v>213</v>
      </c>
      <c r="E188" s="15" t="s">
        <v>214</v>
      </c>
      <c r="F188" s="14" t="s">
        <v>21</v>
      </c>
      <c r="G188" s="14" t="s">
        <v>21</v>
      </c>
      <c r="H188" s="46">
        <v>0.6</v>
      </c>
      <c r="I188" s="40" t="s">
        <v>21</v>
      </c>
      <c r="J188" s="55"/>
      <c r="K188" s="55">
        <f t="shared" si="6"/>
        <v>0</v>
      </c>
    </row>
    <row r="189" spans="2:11" outlineLevel="1" x14ac:dyDescent="0.25">
      <c r="B189" s="13" t="s">
        <v>215</v>
      </c>
      <c r="C189" s="13" t="s">
        <v>69</v>
      </c>
      <c r="D189" s="83" t="s">
        <v>70</v>
      </c>
      <c r="E189" s="83" t="s">
        <v>21</v>
      </c>
      <c r="F189" s="83" t="s">
        <v>21</v>
      </c>
      <c r="G189" s="83" t="s">
        <v>21</v>
      </c>
      <c r="H189" s="44">
        <v>7.04</v>
      </c>
      <c r="I189" s="37" t="s">
        <v>28</v>
      </c>
      <c r="J189" s="53"/>
      <c r="K189" s="53">
        <f>_xlfn.AGGREGATE(9,2,K190)</f>
        <v>0</v>
      </c>
    </row>
    <row r="190" spans="2:11" outlineLevel="1" x14ac:dyDescent="0.25">
      <c r="B190" s="14" t="s">
        <v>21</v>
      </c>
      <c r="C190" s="15" t="s">
        <v>196</v>
      </c>
      <c r="D190" s="15" t="s">
        <v>113</v>
      </c>
      <c r="E190" s="15" t="s">
        <v>216</v>
      </c>
      <c r="F190" s="14" t="s">
        <v>21</v>
      </c>
      <c r="G190" s="14" t="s">
        <v>21</v>
      </c>
      <c r="H190" s="46">
        <v>7.04</v>
      </c>
      <c r="I190" s="40"/>
      <c r="J190" s="55"/>
      <c r="K190" s="55">
        <f t="shared" si="6"/>
        <v>0</v>
      </c>
    </row>
    <row r="191" spans="2:11" outlineLevel="1" x14ac:dyDescent="0.25">
      <c r="B191" s="13" t="s">
        <v>217</v>
      </c>
      <c r="C191" s="13" t="s">
        <v>102</v>
      </c>
      <c r="D191" s="83" t="s">
        <v>103</v>
      </c>
      <c r="E191" s="83" t="s">
        <v>21</v>
      </c>
      <c r="F191" s="83" t="s">
        <v>21</v>
      </c>
      <c r="G191" s="83" t="s">
        <v>21</v>
      </c>
      <c r="H191" s="44">
        <v>0.53</v>
      </c>
      <c r="I191" s="37" t="s">
        <v>28</v>
      </c>
      <c r="J191" s="53"/>
      <c r="K191" s="53">
        <f>_xlfn.AGGREGATE(9,2,K192:K193)</f>
        <v>0</v>
      </c>
    </row>
    <row r="192" spans="2:11" ht="30" outlineLevel="1" x14ac:dyDescent="0.25">
      <c r="B192" s="14" t="s">
        <v>21</v>
      </c>
      <c r="C192" s="15" t="s">
        <v>206</v>
      </c>
      <c r="D192" s="15" t="s">
        <v>113</v>
      </c>
      <c r="E192" s="15" t="s">
        <v>218</v>
      </c>
      <c r="F192" s="14" t="s">
        <v>21</v>
      </c>
      <c r="G192" s="14" t="s">
        <v>21</v>
      </c>
      <c r="H192" s="46">
        <v>0.15</v>
      </c>
      <c r="I192" s="40" t="s">
        <v>61</v>
      </c>
      <c r="J192" s="55"/>
      <c r="K192" s="55">
        <f t="shared" si="6"/>
        <v>0</v>
      </c>
    </row>
    <row r="193" spans="2:11" ht="30" outlineLevel="1" x14ac:dyDescent="0.25">
      <c r="B193" s="14" t="s">
        <v>21</v>
      </c>
      <c r="C193" s="15" t="s">
        <v>206</v>
      </c>
      <c r="D193" s="15" t="s">
        <v>113</v>
      </c>
      <c r="E193" s="15" t="s">
        <v>219</v>
      </c>
      <c r="F193" s="14" t="s">
        <v>21</v>
      </c>
      <c r="G193" s="14" t="s">
        <v>21</v>
      </c>
      <c r="H193" s="46">
        <v>0.38</v>
      </c>
      <c r="I193" s="40" t="s">
        <v>21</v>
      </c>
      <c r="J193" s="55"/>
      <c r="K193" s="55">
        <f t="shared" si="6"/>
        <v>0</v>
      </c>
    </row>
    <row r="194" spans="2:11" outlineLevel="1" x14ac:dyDescent="0.25">
      <c r="B194" s="13" t="s">
        <v>220</v>
      </c>
      <c r="C194" s="13" t="s">
        <v>106</v>
      </c>
      <c r="D194" s="83" t="s">
        <v>107</v>
      </c>
      <c r="E194" s="83" t="s">
        <v>21</v>
      </c>
      <c r="F194" s="83" t="s">
        <v>21</v>
      </c>
      <c r="G194" s="83" t="s">
        <v>21</v>
      </c>
      <c r="H194" s="44">
        <v>0.34</v>
      </c>
      <c r="I194" s="37" t="s">
        <v>28</v>
      </c>
      <c r="J194" s="53"/>
      <c r="K194" s="53">
        <f>_xlfn.AGGREGATE(9,2,K195)</f>
        <v>0</v>
      </c>
    </row>
    <row r="195" spans="2:11" outlineLevel="1" x14ac:dyDescent="0.25">
      <c r="B195" s="14" t="s">
        <v>21</v>
      </c>
      <c r="C195" s="15" t="s">
        <v>21</v>
      </c>
      <c r="D195" s="15" t="s">
        <v>221</v>
      </c>
      <c r="E195" s="15" t="s">
        <v>222</v>
      </c>
      <c r="F195" s="14" t="s">
        <v>21</v>
      </c>
      <c r="G195" s="14" t="s">
        <v>21</v>
      </c>
      <c r="H195" s="46">
        <v>0.34</v>
      </c>
      <c r="I195" s="40" t="s">
        <v>61</v>
      </c>
      <c r="J195" s="55"/>
      <c r="K195" s="55">
        <f t="shared" si="6"/>
        <v>0</v>
      </c>
    </row>
    <row r="196" spans="2:11" outlineLevel="1" x14ac:dyDescent="0.25">
      <c r="B196" s="33" t="s">
        <v>831</v>
      </c>
      <c r="C196" s="33"/>
      <c r="D196" s="82" t="s">
        <v>1783</v>
      </c>
      <c r="E196" s="82"/>
      <c r="F196" s="82"/>
      <c r="G196" s="82"/>
      <c r="H196" s="48"/>
      <c r="I196" s="42"/>
      <c r="J196" s="57"/>
      <c r="K196" s="57">
        <f>_xlfn.AGGREGATE(9,2,K197:K199)</f>
        <v>0</v>
      </c>
    </row>
    <row r="197" spans="2:11" outlineLevel="1" x14ac:dyDescent="0.25">
      <c r="B197" s="14"/>
      <c r="C197" s="15"/>
      <c r="D197" s="15" t="s">
        <v>1799</v>
      </c>
      <c r="E197" s="15"/>
      <c r="F197" s="14"/>
      <c r="G197" s="14"/>
      <c r="H197" s="46"/>
      <c r="I197" s="40"/>
      <c r="J197" s="55"/>
      <c r="K197" s="55">
        <f>H197*J197</f>
        <v>0</v>
      </c>
    </row>
    <row r="198" spans="2:11" outlineLevel="1" x14ac:dyDescent="0.25">
      <c r="B198" s="14"/>
      <c r="C198" s="15"/>
      <c r="D198" s="15" t="s">
        <v>1799</v>
      </c>
      <c r="E198" s="15"/>
      <c r="F198" s="14"/>
      <c r="G198" s="14"/>
      <c r="H198" s="46"/>
      <c r="I198" s="40"/>
      <c r="J198" s="55"/>
      <c r="K198" s="55">
        <f t="shared" ref="K198:K199" si="8">H198*J198</f>
        <v>0</v>
      </c>
    </row>
    <row r="199" spans="2:11" outlineLevel="1" x14ac:dyDescent="0.25">
      <c r="B199" s="14"/>
      <c r="C199" s="15"/>
      <c r="D199" s="15" t="s">
        <v>1799</v>
      </c>
      <c r="E199" s="15"/>
      <c r="F199" s="14"/>
      <c r="G199" s="14"/>
      <c r="H199" s="46"/>
      <c r="I199" s="40"/>
      <c r="J199" s="55"/>
      <c r="K199" s="55">
        <f t="shared" si="8"/>
        <v>0</v>
      </c>
    </row>
    <row r="200" spans="2:11" x14ac:dyDescent="0.25">
      <c r="B200" s="23" t="s">
        <v>223</v>
      </c>
      <c r="C200" s="24" t="s">
        <v>23</v>
      </c>
      <c r="D200" s="24" t="s">
        <v>224</v>
      </c>
      <c r="E200" s="24" t="s">
        <v>21</v>
      </c>
      <c r="F200" s="24" t="s">
        <v>21</v>
      </c>
      <c r="G200" s="24" t="s">
        <v>21</v>
      </c>
      <c r="H200" s="45">
        <v>1</v>
      </c>
      <c r="I200" s="39" t="s">
        <v>21</v>
      </c>
      <c r="J200" s="51"/>
      <c r="K200" s="52">
        <f>_xlfn.AGGREGATE(9,2,K201:K224)</f>
        <v>0</v>
      </c>
    </row>
    <row r="201" spans="2:11" outlineLevel="1" x14ac:dyDescent="0.25">
      <c r="B201" s="13" t="s">
        <v>225</v>
      </c>
      <c r="C201" s="13" t="s">
        <v>26</v>
      </c>
      <c r="D201" s="83" t="s">
        <v>27</v>
      </c>
      <c r="E201" s="83" t="s">
        <v>21</v>
      </c>
      <c r="F201" s="83" t="s">
        <v>21</v>
      </c>
      <c r="G201" s="83" t="s">
        <v>21</v>
      </c>
      <c r="H201" s="44">
        <v>45.76</v>
      </c>
      <c r="I201" s="37" t="s">
        <v>28</v>
      </c>
      <c r="J201" s="53"/>
      <c r="K201" s="53">
        <f>_xlfn.AGGREGATE(9,2,K202:K203)</f>
        <v>0</v>
      </c>
    </row>
    <row r="202" spans="2:11" outlineLevel="1" x14ac:dyDescent="0.25">
      <c r="B202" s="14" t="s">
        <v>21</v>
      </c>
      <c r="C202" s="15" t="s">
        <v>226</v>
      </c>
      <c r="D202" s="15" t="s">
        <v>113</v>
      </c>
      <c r="E202" s="15" t="s">
        <v>227</v>
      </c>
      <c r="F202" s="14" t="s">
        <v>21</v>
      </c>
      <c r="G202" s="14" t="s">
        <v>21</v>
      </c>
      <c r="H202" s="46">
        <v>36.08</v>
      </c>
      <c r="I202" s="40"/>
      <c r="J202" s="55"/>
      <c r="K202" s="55">
        <f>H202*J202</f>
        <v>0</v>
      </c>
    </row>
    <row r="203" spans="2:11" outlineLevel="1" x14ac:dyDescent="0.25">
      <c r="B203" s="14" t="s">
        <v>21</v>
      </c>
      <c r="C203" s="15" t="s">
        <v>115</v>
      </c>
      <c r="D203" s="15" t="s">
        <v>113</v>
      </c>
      <c r="E203" s="15" t="s">
        <v>228</v>
      </c>
      <c r="F203" s="14" t="s">
        <v>21</v>
      </c>
      <c r="G203" s="14" t="s">
        <v>21</v>
      </c>
      <c r="H203" s="46">
        <v>9.68</v>
      </c>
      <c r="I203" s="40"/>
      <c r="J203" s="55"/>
      <c r="K203" s="55">
        <f>H203*J203</f>
        <v>0</v>
      </c>
    </row>
    <row r="204" spans="2:11" outlineLevel="1" x14ac:dyDescent="0.25">
      <c r="B204" s="13" t="s">
        <v>229</v>
      </c>
      <c r="C204" s="13" t="s">
        <v>37</v>
      </c>
      <c r="D204" s="83" t="s">
        <v>38</v>
      </c>
      <c r="E204" s="83" t="s">
        <v>21</v>
      </c>
      <c r="F204" s="83" t="s">
        <v>21</v>
      </c>
      <c r="G204" s="83" t="s">
        <v>21</v>
      </c>
      <c r="H204" s="44">
        <v>45.76</v>
      </c>
      <c r="I204" s="37" t="s">
        <v>28</v>
      </c>
      <c r="J204" s="53"/>
      <c r="K204" s="53">
        <f>_xlfn.AGGREGATE(9,2,K205)</f>
        <v>0</v>
      </c>
    </row>
    <row r="205" spans="2:11" ht="30" outlineLevel="1" x14ac:dyDescent="0.25">
      <c r="B205" s="14" t="s">
        <v>21</v>
      </c>
      <c r="C205" s="15" t="s">
        <v>21</v>
      </c>
      <c r="D205" s="15" t="s">
        <v>27</v>
      </c>
      <c r="E205" s="15" t="s">
        <v>230</v>
      </c>
      <c r="F205" s="14" t="s">
        <v>21</v>
      </c>
      <c r="G205" s="14" t="s">
        <v>21</v>
      </c>
      <c r="H205" s="46">
        <v>45.76</v>
      </c>
      <c r="I205" s="40" t="s">
        <v>21</v>
      </c>
      <c r="J205" s="55"/>
      <c r="K205" s="55">
        <f>H205*J205</f>
        <v>0</v>
      </c>
    </row>
    <row r="206" spans="2:11" outlineLevel="1" x14ac:dyDescent="0.25">
      <c r="B206" s="13" t="s">
        <v>231</v>
      </c>
      <c r="C206" s="13" t="s">
        <v>40</v>
      </c>
      <c r="D206" s="83" t="s">
        <v>41</v>
      </c>
      <c r="E206" s="83" t="s">
        <v>21</v>
      </c>
      <c r="F206" s="83" t="s">
        <v>21</v>
      </c>
      <c r="G206" s="83" t="s">
        <v>21</v>
      </c>
      <c r="H206" s="44">
        <v>45.76</v>
      </c>
      <c r="I206" s="37" t="s">
        <v>28</v>
      </c>
      <c r="J206" s="53"/>
      <c r="K206" s="53">
        <f>_xlfn.AGGREGATE(9,2,K207)</f>
        <v>0</v>
      </c>
    </row>
    <row r="207" spans="2:11" outlineLevel="1" x14ac:dyDescent="0.25">
      <c r="B207" s="14" t="s">
        <v>21</v>
      </c>
      <c r="C207" s="15" t="s">
        <v>21</v>
      </c>
      <c r="D207" s="15" t="s">
        <v>21</v>
      </c>
      <c r="E207" s="15" t="s">
        <v>230</v>
      </c>
      <c r="F207" s="14" t="s">
        <v>21</v>
      </c>
      <c r="G207" s="14" t="s">
        <v>21</v>
      </c>
      <c r="H207" s="46">
        <v>45.76</v>
      </c>
      <c r="I207" s="40" t="s">
        <v>21</v>
      </c>
      <c r="J207" s="55"/>
      <c r="K207" s="55">
        <f>H207*J207</f>
        <v>0</v>
      </c>
    </row>
    <row r="208" spans="2:11" ht="30" outlineLevel="1" x14ac:dyDescent="0.25">
      <c r="B208" s="13" t="s">
        <v>232</v>
      </c>
      <c r="C208" s="13" t="s">
        <v>44</v>
      </c>
      <c r="D208" s="83" t="s">
        <v>45</v>
      </c>
      <c r="E208" s="83" t="s">
        <v>21</v>
      </c>
      <c r="F208" s="83" t="s">
        <v>21</v>
      </c>
      <c r="G208" s="83" t="s">
        <v>21</v>
      </c>
      <c r="H208" s="44">
        <v>64.650000000000006</v>
      </c>
      <c r="I208" s="37" t="s">
        <v>28</v>
      </c>
      <c r="J208" s="53"/>
      <c r="K208" s="53">
        <f>_xlfn.AGGREGATE(9,2,K209:K210)</f>
        <v>0</v>
      </c>
    </row>
    <row r="209" spans="2:11" outlineLevel="1" x14ac:dyDescent="0.25">
      <c r="B209" s="14" t="s">
        <v>21</v>
      </c>
      <c r="C209" s="15" t="s">
        <v>226</v>
      </c>
      <c r="D209" s="15" t="s">
        <v>113</v>
      </c>
      <c r="E209" s="15" t="s">
        <v>233</v>
      </c>
      <c r="F209" s="14" t="s">
        <v>21</v>
      </c>
      <c r="G209" s="14" t="s">
        <v>21</v>
      </c>
      <c r="H209" s="46">
        <v>46.86</v>
      </c>
      <c r="I209" s="40"/>
      <c r="J209" s="55"/>
      <c r="K209" s="55">
        <f>H209*J209</f>
        <v>0</v>
      </c>
    </row>
    <row r="210" spans="2:11" outlineLevel="1" x14ac:dyDescent="0.25">
      <c r="B210" s="14" t="s">
        <v>21</v>
      </c>
      <c r="C210" s="15" t="s">
        <v>115</v>
      </c>
      <c r="D210" s="15" t="s">
        <v>113</v>
      </c>
      <c r="E210" s="15" t="s">
        <v>234</v>
      </c>
      <c r="F210" s="14" t="s">
        <v>21</v>
      </c>
      <c r="G210" s="14" t="s">
        <v>21</v>
      </c>
      <c r="H210" s="46">
        <v>17.79</v>
      </c>
      <c r="I210" s="40"/>
      <c r="J210" s="55"/>
      <c r="K210" s="55">
        <f>H210*J210</f>
        <v>0</v>
      </c>
    </row>
    <row r="211" spans="2:11" ht="30" outlineLevel="1" x14ac:dyDescent="0.25">
      <c r="B211" s="13" t="s">
        <v>235</v>
      </c>
      <c r="C211" s="13" t="s">
        <v>50</v>
      </c>
      <c r="D211" s="83" t="s">
        <v>51</v>
      </c>
      <c r="E211" s="83" t="s">
        <v>21</v>
      </c>
      <c r="F211" s="83" t="s">
        <v>21</v>
      </c>
      <c r="G211" s="83" t="s">
        <v>21</v>
      </c>
      <c r="H211" s="44">
        <v>5.08</v>
      </c>
      <c r="I211" s="37" t="s">
        <v>28</v>
      </c>
      <c r="J211" s="53"/>
      <c r="K211" s="53">
        <f>_xlfn.AGGREGATE(9,2,K212:K213)</f>
        <v>0</v>
      </c>
    </row>
    <row r="212" spans="2:11" outlineLevel="1" x14ac:dyDescent="0.25">
      <c r="B212" s="14" t="s">
        <v>21</v>
      </c>
      <c r="C212" s="15" t="s">
        <v>226</v>
      </c>
      <c r="D212" s="15" t="s">
        <v>113</v>
      </c>
      <c r="E212" s="15" t="s">
        <v>236</v>
      </c>
      <c r="F212" s="14" t="s">
        <v>21</v>
      </c>
      <c r="G212" s="14" t="s">
        <v>21</v>
      </c>
      <c r="H212" s="46">
        <v>4.6900000000000004</v>
      </c>
      <c r="I212" s="40"/>
      <c r="J212" s="55"/>
      <c r="K212" s="55">
        <f>H212*J212</f>
        <v>0</v>
      </c>
    </row>
    <row r="213" spans="2:11" outlineLevel="1" x14ac:dyDescent="0.25">
      <c r="B213" s="14" t="s">
        <v>21</v>
      </c>
      <c r="C213" s="15" t="s">
        <v>115</v>
      </c>
      <c r="D213" s="15" t="s">
        <v>113</v>
      </c>
      <c r="E213" s="15" t="s">
        <v>237</v>
      </c>
      <c r="F213" s="14" t="s">
        <v>21</v>
      </c>
      <c r="G213" s="14" t="s">
        <v>21</v>
      </c>
      <c r="H213" s="46">
        <v>0.39</v>
      </c>
      <c r="I213" s="40"/>
      <c r="J213" s="55"/>
      <c r="K213" s="55">
        <f>H213*J213</f>
        <v>0</v>
      </c>
    </row>
    <row r="214" spans="2:11" outlineLevel="1" x14ac:dyDescent="0.25">
      <c r="B214" s="13" t="s">
        <v>238</v>
      </c>
      <c r="C214" s="13" t="s">
        <v>59</v>
      </c>
      <c r="D214" s="83" t="s">
        <v>60</v>
      </c>
      <c r="E214" s="83" t="s">
        <v>21</v>
      </c>
      <c r="F214" s="83" t="s">
        <v>21</v>
      </c>
      <c r="G214" s="83" t="s">
        <v>21</v>
      </c>
      <c r="H214" s="44">
        <v>50.73</v>
      </c>
      <c r="I214" s="37" t="s">
        <v>61</v>
      </c>
      <c r="J214" s="53"/>
      <c r="K214" s="53">
        <f>_xlfn.AGGREGATE(9,2,K215:K216)</f>
        <v>0</v>
      </c>
    </row>
    <row r="215" spans="2:11" outlineLevel="1" x14ac:dyDescent="0.25">
      <c r="B215" s="14" t="s">
        <v>21</v>
      </c>
      <c r="C215" s="15" t="s">
        <v>226</v>
      </c>
      <c r="D215" s="15" t="s">
        <v>113</v>
      </c>
      <c r="E215" s="15" t="s">
        <v>239</v>
      </c>
      <c r="F215" s="14" t="s">
        <v>21</v>
      </c>
      <c r="G215" s="14" t="s">
        <v>21</v>
      </c>
      <c r="H215" s="46">
        <v>46.86</v>
      </c>
      <c r="I215" s="40"/>
      <c r="J215" s="55"/>
      <c r="K215" s="55">
        <f>H215*J215</f>
        <v>0</v>
      </c>
    </row>
    <row r="216" spans="2:11" outlineLevel="1" x14ac:dyDescent="0.25">
      <c r="B216" s="14" t="s">
        <v>21</v>
      </c>
      <c r="C216" s="15" t="s">
        <v>115</v>
      </c>
      <c r="D216" s="15" t="s">
        <v>113</v>
      </c>
      <c r="E216" s="15" t="s">
        <v>240</v>
      </c>
      <c r="F216" s="14" t="s">
        <v>21</v>
      </c>
      <c r="G216" s="14" t="s">
        <v>21</v>
      </c>
      <c r="H216" s="46">
        <v>3.87</v>
      </c>
      <c r="I216" s="40"/>
      <c r="J216" s="55"/>
      <c r="K216" s="55">
        <f>H216*J216</f>
        <v>0</v>
      </c>
    </row>
    <row r="217" spans="2:11" outlineLevel="1" x14ac:dyDescent="0.25">
      <c r="B217" s="13" t="s">
        <v>241</v>
      </c>
      <c r="C217" s="13" t="s">
        <v>64</v>
      </c>
      <c r="D217" s="83" t="s">
        <v>65</v>
      </c>
      <c r="E217" s="83" t="s">
        <v>21</v>
      </c>
      <c r="F217" s="83" t="s">
        <v>21</v>
      </c>
      <c r="G217" s="83" t="s">
        <v>21</v>
      </c>
      <c r="H217" s="44">
        <v>0.95</v>
      </c>
      <c r="I217" s="37" t="s">
        <v>66</v>
      </c>
      <c r="J217" s="53"/>
      <c r="K217" s="53">
        <f>_xlfn.AGGREGATE(9,2,K218)</f>
        <v>0</v>
      </c>
    </row>
    <row r="218" spans="2:11" outlineLevel="1" x14ac:dyDescent="0.25">
      <c r="B218" s="14" t="s">
        <v>21</v>
      </c>
      <c r="C218" s="15" t="s">
        <v>21</v>
      </c>
      <c r="D218" s="15" t="s">
        <v>21</v>
      </c>
      <c r="E218" s="15" t="s">
        <v>242</v>
      </c>
      <c r="F218" s="14" t="s">
        <v>21</v>
      </c>
      <c r="G218" s="14" t="s">
        <v>21</v>
      </c>
      <c r="H218" s="46">
        <v>0.95</v>
      </c>
      <c r="I218" s="40" t="s">
        <v>21</v>
      </c>
      <c r="J218" s="55"/>
      <c r="K218" s="55">
        <f>H218*J218</f>
        <v>0</v>
      </c>
    </row>
    <row r="219" spans="2:11" outlineLevel="1" x14ac:dyDescent="0.25">
      <c r="B219" s="13" t="s">
        <v>243</v>
      </c>
      <c r="C219" s="13" t="s">
        <v>69</v>
      </c>
      <c r="D219" s="83" t="s">
        <v>70</v>
      </c>
      <c r="E219" s="83" t="s">
        <v>21</v>
      </c>
      <c r="F219" s="83" t="s">
        <v>21</v>
      </c>
      <c r="G219" s="83" t="s">
        <v>21</v>
      </c>
      <c r="H219" s="44">
        <v>11.72</v>
      </c>
      <c r="I219" s="37" t="s">
        <v>28</v>
      </c>
      <c r="J219" s="53"/>
      <c r="K219" s="53">
        <f>_xlfn.AGGREGATE(9,2,K220)</f>
        <v>0</v>
      </c>
    </row>
    <row r="220" spans="2:11" outlineLevel="1" x14ac:dyDescent="0.25">
      <c r="B220" s="14" t="s">
        <v>21</v>
      </c>
      <c r="C220" s="15" t="s">
        <v>226</v>
      </c>
      <c r="D220" s="15" t="s">
        <v>113</v>
      </c>
      <c r="E220" s="15" t="s">
        <v>244</v>
      </c>
      <c r="F220" s="14" t="s">
        <v>21</v>
      </c>
      <c r="G220" s="14" t="s">
        <v>21</v>
      </c>
      <c r="H220" s="46">
        <v>11.72</v>
      </c>
      <c r="I220" s="40"/>
      <c r="J220" s="55"/>
      <c r="K220" s="55">
        <f>H220*J220</f>
        <v>0</v>
      </c>
    </row>
    <row r="221" spans="2:11" outlineLevel="1" x14ac:dyDescent="0.25">
      <c r="B221" s="33" t="s">
        <v>849</v>
      </c>
      <c r="C221" s="33"/>
      <c r="D221" s="82" t="s">
        <v>1800</v>
      </c>
      <c r="E221" s="82"/>
      <c r="F221" s="82"/>
      <c r="G221" s="82"/>
      <c r="H221" s="48"/>
      <c r="I221" s="42"/>
      <c r="J221" s="57"/>
      <c r="K221" s="57">
        <f>_xlfn.AGGREGATE(9,2,K222:K224)</f>
        <v>0</v>
      </c>
    </row>
    <row r="222" spans="2:11" outlineLevel="1" x14ac:dyDescent="0.25">
      <c r="B222" s="14"/>
      <c r="C222" s="15"/>
      <c r="D222" s="15" t="s">
        <v>1799</v>
      </c>
      <c r="E222" s="15"/>
      <c r="F222" s="14"/>
      <c r="G222" s="14"/>
      <c r="H222" s="46"/>
      <c r="I222" s="40"/>
      <c r="J222" s="55"/>
      <c r="K222" s="55">
        <f>H222*J222</f>
        <v>0</v>
      </c>
    </row>
    <row r="223" spans="2:11" outlineLevel="1" x14ac:dyDescent="0.25">
      <c r="B223" s="14"/>
      <c r="C223" s="15"/>
      <c r="D223" s="15" t="s">
        <v>1799</v>
      </c>
      <c r="E223" s="15"/>
      <c r="F223" s="14"/>
      <c r="G223" s="14"/>
      <c r="H223" s="46"/>
      <c r="I223" s="40"/>
      <c r="J223" s="55"/>
      <c r="K223" s="55">
        <f t="shared" ref="K223:K224" si="9">H223*J223</f>
        <v>0</v>
      </c>
    </row>
    <row r="224" spans="2:11" outlineLevel="1" x14ac:dyDescent="0.25">
      <c r="B224" s="14"/>
      <c r="C224" s="15"/>
      <c r="D224" s="15" t="s">
        <v>1799</v>
      </c>
      <c r="E224" s="15"/>
      <c r="F224" s="14"/>
      <c r="G224" s="14"/>
      <c r="H224" s="46"/>
      <c r="I224" s="40"/>
      <c r="J224" s="55"/>
      <c r="K224" s="55">
        <f t="shared" si="9"/>
        <v>0</v>
      </c>
    </row>
    <row r="225" spans="2:11" x14ac:dyDescent="0.25">
      <c r="B225" s="23" t="s">
        <v>245</v>
      </c>
      <c r="C225" s="24" t="s">
        <v>23</v>
      </c>
      <c r="D225" s="84" t="s">
        <v>246</v>
      </c>
      <c r="E225" s="84" t="s">
        <v>21</v>
      </c>
      <c r="F225" s="84" t="s">
        <v>21</v>
      </c>
      <c r="G225" s="84" t="s">
        <v>21</v>
      </c>
      <c r="H225" s="45">
        <v>1</v>
      </c>
      <c r="I225" s="39" t="s">
        <v>21</v>
      </c>
      <c r="J225" s="51"/>
      <c r="K225" s="52">
        <f>_xlfn.AGGREGATE(9,2,K226:K249)</f>
        <v>0</v>
      </c>
    </row>
    <row r="226" spans="2:11" outlineLevel="1" x14ac:dyDescent="0.25">
      <c r="B226" s="13" t="s">
        <v>247</v>
      </c>
      <c r="C226" s="13" t="s">
        <v>26</v>
      </c>
      <c r="D226" s="83" t="s">
        <v>27</v>
      </c>
      <c r="E226" s="83" t="s">
        <v>21</v>
      </c>
      <c r="F226" s="83" t="s">
        <v>21</v>
      </c>
      <c r="G226" s="83" t="s">
        <v>21</v>
      </c>
      <c r="H226" s="44">
        <v>3.73</v>
      </c>
      <c r="I226" s="37" t="s">
        <v>28</v>
      </c>
      <c r="J226" s="53"/>
      <c r="K226" s="53">
        <f>_xlfn.AGGREGATE(9,2,K227:K228)</f>
        <v>0</v>
      </c>
    </row>
    <row r="227" spans="2:11" outlineLevel="1" x14ac:dyDescent="0.25">
      <c r="B227" s="14" t="s">
        <v>21</v>
      </c>
      <c r="C227" s="15" t="s">
        <v>248</v>
      </c>
      <c r="D227" s="15" t="s">
        <v>113</v>
      </c>
      <c r="E227" s="15" t="s">
        <v>249</v>
      </c>
      <c r="F227" s="14" t="s">
        <v>21</v>
      </c>
      <c r="G227" s="14" t="s">
        <v>21</v>
      </c>
      <c r="H227" s="46">
        <v>3.31</v>
      </c>
      <c r="I227" s="40"/>
      <c r="J227" s="55"/>
      <c r="K227" s="55">
        <f>H227*J227</f>
        <v>0</v>
      </c>
    </row>
    <row r="228" spans="2:11" outlineLevel="1" x14ac:dyDescent="0.25">
      <c r="B228" s="14" t="s">
        <v>21</v>
      </c>
      <c r="C228" s="15" t="s">
        <v>115</v>
      </c>
      <c r="D228" s="15" t="s">
        <v>113</v>
      </c>
      <c r="E228" s="15" t="s">
        <v>250</v>
      </c>
      <c r="F228" s="14" t="s">
        <v>21</v>
      </c>
      <c r="G228" s="14" t="s">
        <v>21</v>
      </c>
      <c r="H228" s="46">
        <v>0.42</v>
      </c>
      <c r="I228" s="40"/>
      <c r="J228" s="55"/>
      <c r="K228" s="55">
        <f>H228*J228</f>
        <v>0</v>
      </c>
    </row>
    <row r="229" spans="2:11" outlineLevel="1" x14ac:dyDescent="0.25">
      <c r="B229" s="13" t="s">
        <v>251</v>
      </c>
      <c r="C229" s="13" t="s">
        <v>37</v>
      </c>
      <c r="D229" s="83" t="s">
        <v>38</v>
      </c>
      <c r="E229" s="83" t="s">
        <v>21</v>
      </c>
      <c r="F229" s="83" t="s">
        <v>21</v>
      </c>
      <c r="G229" s="83" t="s">
        <v>21</v>
      </c>
      <c r="H229" s="44">
        <v>3.73</v>
      </c>
      <c r="I229" s="37" t="s">
        <v>28</v>
      </c>
      <c r="J229" s="53"/>
      <c r="K229" s="53">
        <f>_xlfn.AGGREGATE(9,2,K230)</f>
        <v>0</v>
      </c>
    </row>
    <row r="230" spans="2:11" ht="30" outlineLevel="1" x14ac:dyDescent="0.25">
      <c r="B230" s="14" t="s">
        <v>21</v>
      </c>
      <c r="C230" s="15" t="s">
        <v>21</v>
      </c>
      <c r="D230" s="15" t="s">
        <v>27</v>
      </c>
      <c r="E230" s="15" t="s">
        <v>252</v>
      </c>
      <c r="F230" s="14" t="s">
        <v>21</v>
      </c>
      <c r="G230" s="14" t="s">
        <v>21</v>
      </c>
      <c r="H230" s="46">
        <v>3.73</v>
      </c>
      <c r="I230" s="40" t="s">
        <v>21</v>
      </c>
      <c r="J230" s="55"/>
      <c r="K230" s="55">
        <f t="shared" ref="K230:K300" si="10">H230*J230</f>
        <v>0</v>
      </c>
    </row>
    <row r="231" spans="2:11" outlineLevel="1" x14ac:dyDescent="0.25">
      <c r="B231" s="13" t="s">
        <v>253</v>
      </c>
      <c r="C231" s="13" t="s">
        <v>40</v>
      </c>
      <c r="D231" s="83" t="s">
        <v>41</v>
      </c>
      <c r="E231" s="83" t="s">
        <v>21</v>
      </c>
      <c r="F231" s="83" t="s">
        <v>21</v>
      </c>
      <c r="G231" s="83" t="s">
        <v>21</v>
      </c>
      <c r="H231" s="44">
        <v>3.73</v>
      </c>
      <c r="I231" s="37" t="s">
        <v>28</v>
      </c>
      <c r="J231" s="53"/>
      <c r="K231" s="53">
        <f>_xlfn.AGGREGATE(9,2,K232)</f>
        <v>0</v>
      </c>
    </row>
    <row r="232" spans="2:11" outlineLevel="1" x14ac:dyDescent="0.25">
      <c r="B232" s="14" t="s">
        <v>21</v>
      </c>
      <c r="C232" s="15" t="s">
        <v>21</v>
      </c>
      <c r="D232" s="15" t="s">
        <v>21</v>
      </c>
      <c r="E232" s="15" t="s">
        <v>252</v>
      </c>
      <c r="F232" s="14" t="s">
        <v>21</v>
      </c>
      <c r="G232" s="14" t="s">
        <v>21</v>
      </c>
      <c r="H232" s="46">
        <v>3.73</v>
      </c>
      <c r="I232" s="40" t="s">
        <v>21</v>
      </c>
      <c r="J232" s="55"/>
      <c r="K232" s="55">
        <f t="shared" si="10"/>
        <v>0</v>
      </c>
    </row>
    <row r="233" spans="2:11" ht="30" outlineLevel="1" x14ac:dyDescent="0.25">
      <c r="B233" s="13" t="s">
        <v>254</v>
      </c>
      <c r="C233" s="13" t="s">
        <v>44</v>
      </c>
      <c r="D233" s="83" t="s">
        <v>45</v>
      </c>
      <c r="E233" s="83" t="s">
        <v>21</v>
      </c>
      <c r="F233" s="83" t="s">
        <v>21</v>
      </c>
      <c r="G233" s="83" t="s">
        <v>21</v>
      </c>
      <c r="H233" s="44">
        <v>18.760000000000002</v>
      </c>
      <c r="I233" s="37" t="s">
        <v>28</v>
      </c>
      <c r="J233" s="53"/>
      <c r="K233" s="53">
        <f>_xlfn.AGGREGATE(9,2,K234:K235)</f>
        <v>0</v>
      </c>
    </row>
    <row r="234" spans="2:11" outlineLevel="1" x14ac:dyDescent="0.25">
      <c r="B234" s="14" t="s">
        <v>21</v>
      </c>
      <c r="C234" s="15" t="s">
        <v>248</v>
      </c>
      <c r="D234" s="15" t="s">
        <v>113</v>
      </c>
      <c r="E234" s="15" t="s">
        <v>255</v>
      </c>
      <c r="F234" s="14" t="s">
        <v>21</v>
      </c>
      <c r="G234" s="14" t="s">
        <v>21</v>
      </c>
      <c r="H234" s="46">
        <v>12.25</v>
      </c>
      <c r="I234" s="40"/>
      <c r="J234" s="55"/>
      <c r="K234" s="55">
        <f t="shared" si="10"/>
        <v>0</v>
      </c>
    </row>
    <row r="235" spans="2:11" outlineLevel="1" x14ac:dyDescent="0.25">
      <c r="B235" s="14" t="s">
        <v>21</v>
      </c>
      <c r="C235" s="15" t="s">
        <v>115</v>
      </c>
      <c r="D235" s="15" t="s">
        <v>113</v>
      </c>
      <c r="E235" s="15" t="s">
        <v>256</v>
      </c>
      <c r="F235" s="14" t="s">
        <v>21</v>
      </c>
      <c r="G235" s="14" t="s">
        <v>21</v>
      </c>
      <c r="H235" s="46">
        <v>6.51</v>
      </c>
      <c r="I235" s="40"/>
      <c r="J235" s="55"/>
      <c r="K235" s="55">
        <f t="shared" si="10"/>
        <v>0</v>
      </c>
    </row>
    <row r="236" spans="2:11" ht="30" outlineLevel="1" x14ac:dyDescent="0.25">
      <c r="B236" s="13" t="s">
        <v>257</v>
      </c>
      <c r="C236" s="13" t="s">
        <v>50</v>
      </c>
      <c r="D236" s="83" t="s">
        <v>51</v>
      </c>
      <c r="E236" s="83" t="s">
        <v>21</v>
      </c>
      <c r="F236" s="83" t="s">
        <v>21</v>
      </c>
      <c r="G236" s="83" t="s">
        <v>21</v>
      </c>
      <c r="H236" s="44">
        <v>1.37</v>
      </c>
      <c r="I236" s="37" t="s">
        <v>28</v>
      </c>
      <c r="J236" s="53"/>
      <c r="K236" s="53">
        <f>_xlfn.AGGREGATE(9,2,K237:K238)</f>
        <v>0</v>
      </c>
    </row>
    <row r="237" spans="2:11" outlineLevel="1" x14ac:dyDescent="0.25">
      <c r="B237" s="14" t="s">
        <v>21</v>
      </c>
      <c r="C237" s="15" t="s">
        <v>248</v>
      </c>
      <c r="D237" s="15" t="s">
        <v>113</v>
      </c>
      <c r="E237" s="15" t="s">
        <v>258</v>
      </c>
      <c r="F237" s="14" t="s">
        <v>21</v>
      </c>
      <c r="G237" s="14" t="s">
        <v>21</v>
      </c>
      <c r="H237" s="46">
        <v>1.23</v>
      </c>
      <c r="I237" s="40"/>
      <c r="J237" s="55"/>
      <c r="K237" s="55">
        <f t="shared" si="10"/>
        <v>0</v>
      </c>
    </row>
    <row r="238" spans="2:11" outlineLevel="1" x14ac:dyDescent="0.25">
      <c r="B238" s="14" t="s">
        <v>21</v>
      </c>
      <c r="C238" s="15" t="s">
        <v>115</v>
      </c>
      <c r="D238" s="15" t="s">
        <v>113</v>
      </c>
      <c r="E238" s="15" t="s">
        <v>259</v>
      </c>
      <c r="F238" s="14" t="s">
        <v>21</v>
      </c>
      <c r="G238" s="14" t="s">
        <v>21</v>
      </c>
      <c r="H238" s="46">
        <v>0.14000000000000001</v>
      </c>
      <c r="I238" s="40"/>
      <c r="J238" s="55"/>
      <c r="K238" s="55">
        <f t="shared" si="10"/>
        <v>0</v>
      </c>
    </row>
    <row r="239" spans="2:11" outlineLevel="1" x14ac:dyDescent="0.25">
      <c r="B239" s="13" t="s">
        <v>260</v>
      </c>
      <c r="C239" s="13" t="s">
        <v>59</v>
      </c>
      <c r="D239" s="83" t="s">
        <v>60</v>
      </c>
      <c r="E239" s="83" t="s">
        <v>21</v>
      </c>
      <c r="F239" s="83" t="s">
        <v>21</v>
      </c>
      <c r="G239" s="83" t="s">
        <v>21</v>
      </c>
      <c r="H239" s="44">
        <v>13.65</v>
      </c>
      <c r="I239" s="37" t="s">
        <v>61</v>
      </c>
      <c r="J239" s="53"/>
      <c r="K239" s="53">
        <f>_xlfn.AGGREGATE(9,2,K240:K241)</f>
        <v>0</v>
      </c>
    </row>
    <row r="240" spans="2:11" outlineLevel="1" x14ac:dyDescent="0.25">
      <c r="B240" s="14" t="s">
        <v>21</v>
      </c>
      <c r="C240" s="15" t="s">
        <v>248</v>
      </c>
      <c r="D240" s="15" t="s">
        <v>113</v>
      </c>
      <c r="E240" s="15" t="s">
        <v>261</v>
      </c>
      <c r="F240" s="14" t="s">
        <v>21</v>
      </c>
      <c r="G240" s="14" t="s">
        <v>21</v>
      </c>
      <c r="H240" s="46">
        <v>12.25</v>
      </c>
      <c r="I240" s="40"/>
      <c r="J240" s="55"/>
      <c r="K240" s="55">
        <f t="shared" si="10"/>
        <v>0</v>
      </c>
    </row>
    <row r="241" spans="2:11" outlineLevel="1" x14ac:dyDescent="0.25">
      <c r="B241" s="14" t="s">
        <v>21</v>
      </c>
      <c r="C241" s="15" t="s">
        <v>115</v>
      </c>
      <c r="D241" s="15" t="s">
        <v>113</v>
      </c>
      <c r="E241" s="15" t="s">
        <v>262</v>
      </c>
      <c r="F241" s="14" t="s">
        <v>21</v>
      </c>
      <c r="G241" s="14" t="s">
        <v>21</v>
      </c>
      <c r="H241" s="46">
        <v>1.4</v>
      </c>
      <c r="I241" s="40"/>
      <c r="J241" s="55"/>
      <c r="K241" s="55">
        <f t="shared" si="10"/>
        <v>0</v>
      </c>
    </row>
    <row r="242" spans="2:11" outlineLevel="1" x14ac:dyDescent="0.25">
      <c r="B242" s="13" t="s">
        <v>263</v>
      </c>
      <c r="C242" s="13" t="s">
        <v>64</v>
      </c>
      <c r="D242" s="83" t="s">
        <v>65</v>
      </c>
      <c r="E242" s="83" t="s">
        <v>21</v>
      </c>
      <c r="F242" s="83" t="s">
        <v>21</v>
      </c>
      <c r="G242" s="83" t="s">
        <v>21</v>
      </c>
      <c r="H242" s="44">
        <v>0.13</v>
      </c>
      <c r="I242" s="37" t="s">
        <v>66</v>
      </c>
      <c r="J242" s="53"/>
      <c r="K242" s="53">
        <f>_xlfn.AGGREGATE(9,2,K243)</f>
        <v>0</v>
      </c>
    </row>
    <row r="243" spans="2:11" outlineLevel="1" x14ac:dyDescent="0.25">
      <c r="B243" s="14" t="s">
        <v>21</v>
      </c>
      <c r="C243" s="15" t="s">
        <v>21</v>
      </c>
      <c r="D243" s="15" t="s">
        <v>264</v>
      </c>
      <c r="E243" s="15" t="s">
        <v>265</v>
      </c>
      <c r="F243" s="14" t="s">
        <v>21</v>
      </c>
      <c r="G243" s="14" t="s">
        <v>21</v>
      </c>
      <c r="H243" s="46">
        <v>0.13</v>
      </c>
      <c r="I243" s="40" t="s">
        <v>21</v>
      </c>
      <c r="J243" s="55"/>
      <c r="K243" s="55">
        <f t="shared" si="10"/>
        <v>0</v>
      </c>
    </row>
    <row r="244" spans="2:11" outlineLevel="1" x14ac:dyDescent="0.25">
      <c r="B244" s="13" t="s">
        <v>266</v>
      </c>
      <c r="C244" s="13" t="s">
        <v>69</v>
      </c>
      <c r="D244" s="83" t="s">
        <v>70</v>
      </c>
      <c r="E244" s="83" t="s">
        <v>21</v>
      </c>
      <c r="F244" s="83" t="s">
        <v>21</v>
      </c>
      <c r="G244" s="83" t="s">
        <v>21</v>
      </c>
      <c r="H244" s="44">
        <v>3.06</v>
      </c>
      <c r="I244" s="37" t="s">
        <v>28</v>
      </c>
      <c r="J244" s="53"/>
      <c r="K244" s="53">
        <f>_xlfn.AGGREGATE(9,2,K245)</f>
        <v>0</v>
      </c>
    </row>
    <row r="245" spans="2:11" outlineLevel="1" x14ac:dyDescent="0.25">
      <c r="B245" s="14" t="s">
        <v>21</v>
      </c>
      <c r="C245" s="15" t="s">
        <v>248</v>
      </c>
      <c r="D245" s="15" t="s">
        <v>113</v>
      </c>
      <c r="E245" s="15" t="s">
        <v>267</v>
      </c>
      <c r="F245" s="14" t="s">
        <v>21</v>
      </c>
      <c r="G245" s="14" t="s">
        <v>21</v>
      </c>
      <c r="H245" s="46">
        <v>3.06</v>
      </c>
      <c r="I245" s="40"/>
      <c r="J245" s="55"/>
      <c r="K245" s="55">
        <f t="shared" si="10"/>
        <v>0</v>
      </c>
    </row>
    <row r="246" spans="2:11" outlineLevel="1" x14ac:dyDescent="0.25">
      <c r="B246" s="33" t="s">
        <v>874</v>
      </c>
      <c r="C246" s="33"/>
      <c r="D246" s="82" t="s">
        <v>1800</v>
      </c>
      <c r="E246" s="82"/>
      <c r="F246" s="82"/>
      <c r="G246" s="82"/>
      <c r="H246" s="48"/>
      <c r="I246" s="42"/>
      <c r="J246" s="57"/>
      <c r="K246" s="57">
        <f>_xlfn.AGGREGATE(9,2,K247:K249)</f>
        <v>0</v>
      </c>
    </row>
    <row r="247" spans="2:11" outlineLevel="1" x14ac:dyDescent="0.25">
      <c r="B247" s="14"/>
      <c r="C247" s="15"/>
      <c r="D247" s="15" t="s">
        <v>1799</v>
      </c>
      <c r="E247" s="15"/>
      <c r="F247" s="14"/>
      <c r="G247" s="14"/>
      <c r="H247" s="46"/>
      <c r="I247" s="40"/>
      <c r="J247" s="55"/>
      <c r="K247" s="55">
        <f>H247*J247</f>
        <v>0</v>
      </c>
    </row>
    <row r="248" spans="2:11" outlineLevel="1" x14ac:dyDescent="0.25">
      <c r="B248" s="14"/>
      <c r="C248" s="15"/>
      <c r="D248" s="15" t="s">
        <v>1799</v>
      </c>
      <c r="E248" s="15"/>
      <c r="F248" s="14"/>
      <c r="G248" s="14"/>
      <c r="H248" s="46"/>
      <c r="I248" s="40"/>
      <c r="J248" s="55"/>
      <c r="K248" s="55">
        <f t="shared" ref="K248:K249" si="11">H248*J248</f>
        <v>0</v>
      </c>
    </row>
    <row r="249" spans="2:11" outlineLevel="1" x14ac:dyDescent="0.25">
      <c r="B249" s="14"/>
      <c r="C249" s="15"/>
      <c r="D249" s="15" t="s">
        <v>1799</v>
      </c>
      <c r="E249" s="15"/>
      <c r="F249" s="14"/>
      <c r="G249" s="14"/>
      <c r="H249" s="46"/>
      <c r="I249" s="40"/>
      <c r="J249" s="55"/>
      <c r="K249" s="55">
        <f t="shared" si="11"/>
        <v>0</v>
      </c>
    </row>
    <row r="250" spans="2:11" x14ac:dyDescent="0.25">
      <c r="B250" s="23" t="s">
        <v>268</v>
      </c>
      <c r="C250" s="24" t="s">
        <v>23</v>
      </c>
      <c r="D250" s="84" t="s">
        <v>269</v>
      </c>
      <c r="E250" s="84" t="s">
        <v>21</v>
      </c>
      <c r="F250" s="84" t="s">
        <v>21</v>
      </c>
      <c r="G250" s="84" t="s">
        <v>21</v>
      </c>
      <c r="H250" s="45">
        <v>1</v>
      </c>
      <c r="I250" s="39" t="s">
        <v>21</v>
      </c>
      <c r="J250" s="51"/>
      <c r="K250" s="52">
        <f>_xlfn.AGGREGATE(9,2,K251:K294)</f>
        <v>0</v>
      </c>
    </row>
    <row r="251" spans="2:11" outlineLevel="1" x14ac:dyDescent="0.25">
      <c r="B251" s="13" t="s">
        <v>270</v>
      </c>
      <c r="C251" s="13" t="s">
        <v>26</v>
      </c>
      <c r="D251" s="83" t="s">
        <v>27</v>
      </c>
      <c r="E251" s="83" t="s">
        <v>21</v>
      </c>
      <c r="F251" s="83" t="s">
        <v>21</v>
      </c>
      <c r="G251" s="83" t="s">
        <v>21</v>
      </c>
      <c r="H251" s="44">
        <v>10.49</v>
      </c>
      <c r="I251" s="37" t="s">
        <v>28</v>
      </c>
      <c r="J251" s="53"/>
      <c r="K251" s="53">
        <f>_xlfn.AGGREGATE(9,2,K252:K256)</f>
        <v>0</v>
      </c>
    </row>
    <row r="252" spans="2:11" ht="60" outlineLevel="1" x14ac:dyDescent="0.25">
      <c r="B252" s="14" t="s">
        <v>21</v>
      </c>
      <c r="C252" s="15" t="s">
        <v>271</v>
      </c>
      <c r="D252" s="15" t="s">
        <v>113</v>
      </c>
      <c r="E252" s="15" t="s">
        <v>272</v>
      </c>
      <c r="F252" s="14" t="s">
        <v>21</v>
      </c>
      <c r="G252" s="14" t="s">
        <v>21</v>
      </c>
      <c r="H252" s="46">
        <v>0.25</v>
      </c>
      <c r="I252" s="40"/>
      <c r="J252" s="55"/>
      <c r="K252" s="55">
        <f t="shared" si="10"/>
        <v>0</v>
      </c>
    </row>
    <row r="253" spans="2:11" outlineLevel="1" x14ac:dyDescent="0.25">
      <c r="B253" s="14" t="s">
        <v>21</v>
      </c>
      <c r="C253" s="15" t="s">
        <v>273</v>
      </c>
      <c r="D253" s="15" t="s">
        <v>113</v>
      </c>
      <c r="E253" s="15" t="s">
        <v>274</v>
      </c>
      <c r="F253" s="14" t="s">
        <v>21</v>
      </c>
      <c r="G253" s="14" t="s">
        <v>21</v>
      </c>
      <c r="H253" s="46">
        <v>6.03</v>
      </c>
      <c r="I253" s="40"/>
      <c r="J253" s="55"/>
      <c r="K253" s="55">
        <f t="shared" si="10"/>
        <v>0</v>
      </c>
    </row>
    <row r="254" spans="2:11" outlineLevel="1" x14ac:dyDescent="0.25">
      <c r="B254" s="14" t="s">
        <v>21</v>
      </c>
      <c r="C254" s="15" t="s">
        <v>275</v>
      </c>
      <c r="D254" s="15" t="s">
        <v>113</v>
      </c>
      <c r="E254" s="15" t="s">
        <v>276</v>
      </c>
      <c r="F254" s="14" t="s">
        <v>21</v>
      </c>
      <c r="G254" s="14" t="s">
        <v>21</v>
      </c>
      <c r="H254" s="46">
        <v>0.51</v>
      </c>
      <c r="I254" s="40"/>
      <c r="J254" s="55"/>
      <c r="K254" s="55">
        <f t="shared" si="10"/>
        <v>0</v>
      </c>
    </row>
    <row r="255" spans="2:11" outlineLevel="1" x14ac:dyDescent="0.25">
      <c r="B255" s="14" t="s">
        <v>21</v>
      </c>
      <c r="C255" s="15" t="s">
        <v>277</v>
      </c>
      <c r="D255" s="15" t="s">
        <v>113</v>
      </c>
      <c r="E255" s="15" t="s">
        <v>278</v>
      </c>
      <c r="F255" s="14" t="s">
        <v>21</v>
      </c>
      <c r="G255" s="14" t="s">
        <v>21</v>
      </c>
      <c r="H255" s="46">
        <v>3.33</v>
      </c>
      <c r="I255" s="40"/>
      <c r="J255" s="55"/>
      <c r="K255" s="55">
        <f t="shared" si="10"/>
        <v>0</v>
      </c>
    </row>
    <row r="256" spans="2:11" outlineLevel="1" x14ac:dyDescent="0.25">
      <c r="B256" s="14" t="s">
        <v>21</v>
      </c>
      <c r="C256" s="15" t="s">
        <v>279</v>
      </c>
      <c r="D256" s="15" t="s">
        <v>113</v>
      </c>
      <c r="E256" s="15" t="s">
        <v>280</v>
      </c>
      <c r="F256" s="14" t="s">
        <v>21</v>
      </c>
      <c r="G256" s="14" t="s">
        <v>21</v>
      </c>
      <c r="H256" s="46">
        <v>0.37</v>
      </c>
      <c r="I256" s="40"/>
      <c r="J256" s="55"/>
      <c r="K256" s="55">
        <f t="shared" si="10"/>
        <v>0</v>
      </c>
    </row>
    <row r="257" spans="2:11" outlineLevel="1" x14ac:dyDescent="0.25">
      <c r="B257" s="13" t="s">
        <v>281</v>
      </c>
      <c r="C257" s="13" t="s">
        <v>37</v>
      </c>
      <c r="D257" s="83" t="s">
        <v>38</v>
      </c>
      <c r="E257" s="83" t="s">
        <v>21</v>
      </c>
      <c r="F257" s="83" t="s">
        <v>21</v>
      </c>
      <c r="G257" s="83" t="s">
        <v>21</v>
      </c>
      <c r="H257" s="44">
        <v>10.49</v>
      </c>
      <c r="I257" s="37" t="s">
        <v>28</v>
      </c>
      <c r="J257" s="53"/>
      <c r="K257" s="53">
        <f>_xlfn.AGGREGATE(9,2,K258)</f>
        <v>0</v>
      </c>
    </row>
    <row r="258" spans="2:11" ht="30" outlineLevel="1" x14ac:dyDescent="0.25">
      <c r="B258" s="14" t="s">
        <v>21</v>
      </c>
      <c r="C258" s="15" t="s">
        <v>21</v>
      </c>
      <c r="D258" s="15" t="s">
        <v>27</v>
      </c>
      <c r="E258" s="15" t="s">
        <v>282</v>
      </c>
      <c r="F258" s="14" t="s">
        <v>21</v>
      </c>
      <c r="G258" s="14" t="s">
        <v>21</v>
      </c>
      <c r="H258" s="46">
        <v>10.49</v>
      </c>
      <c r="I258" s="40" t="s">
        <v>21</v>
      </c>
      <c r="J258" s="55"/>
      <c r="K258" s="55">
        <f t="shared" si="10"/>
        <v>0</v>
      </c>
    </row>
    <row r="259" spans="2:11" outlineLevel="1" x14ac:dyDescent="0.25">
      <c r="B259" s="13" t="s">
        <v>283</v>
      </c>
      <c r="C259" s="13" t="s">
        <v>40</v>
      </c>
      <c r="D259" s="83" t="s">
        <v>41</v>
      </c>
      <c r="E259" s="83" t="s">
        <v>21</v>
      </c>
      <c r="F259" s="83" t="s">
        <v>21</v>
      </c>
      <c r="G259" s="83" t="s">
        <v>21</v>
      </c>
      <c r="H259" s="44">
        <v>10.49</v>
      </c>
      <c r="I259" s="37" t="s">
        <v>28</v>
      </c>
      <c r="J259" s="53"/>
      <c r="K259" s="53">
        <f>_xlfn.AGGREGATE(9,2,K260)</f>
        <v>0</v>
      </c>
    </row>
    <row r="260" spans="2:11" outlineLevel="1" x14ac:dyDescent="0.25">
      <c r="B260" s="14" t="s">
        <v>21</v>
      </c>
      <c r="C260" s="15" t="s">
        <v>21</v>
      </c>
      <c r="D260" s="15" t="s">
        <v>21</v>
      </c>
      <c r="E260" s="15" t="s">
        <v>282</v>
      </c>
      <c r="F260" s="14" t="s">
        <v>21</v>
      </c>
      <c r="G260" s="14" t="s">
        <v>21</v>
      </c>
      <c r="H260" s="46">
        <v>10.49</v>
      </c>
      <c r="I260" s="40" t="s">
        <v>21</v>
      </c>
      <c r="J260" s="55"/>
      <c r="K260" s="55">
        <f t="shared" si="10"/>
        <v>0</v>
      </c>
    </row>
    <row r="261" spans="2:11" ht="30" outlineLevel="1" x14ac:dyDescent="0.25">
      <c r="B261" s="13" t="s">
        <v>284</v>
      </c>
      <c r="C261" s="13" t="s">
        <v>44</v>
      </c>
      <c r="D261" s="83" t="s">
        <v>45</v>
      </c>
      <c r="E261" s="83" t="s">
        <v>21</v>
      </c>
      <c r="F261" s="83" t="s">
        <v>21</v>
      </c>
      <c r="G261" s="83" t="s">
        <v>21</v>
      </c>
      <c r="H261" s="44">
        <v>62.14</v>
      </c>
      <c r="I261" s="37" t="s">
        <v>28</v>
      </c>
      <c r="J261" s="53"/>
      <c r="K261" s="53">
        <f>_xlfn.AGGREGATE(9,2,K262:K266)</f>
        <v>0</v>
      </c>
    </row>
    <row r="262" spans="2:11" ht="60" outlineLevel="1" x14ac:dyDescent="0.25">
      <c r="B262" s="14" t="s">
        <v>21</v>
      </c>
      <c r="C262" s="15" t="s">
        <v>271</v>
      </c>
      <c r="D262" s="15" t="s">
        <v>113</v>
      </c>
      <c r="E262" s="15" t="s">
        <v>285</v>
      </c>
      <c r="F262" s="14" t="s">
        <v>21</v>
      </c>
      <c r="G262" s="14" t="s">
        <v>21</v>
      </c>
      <c r="H262" s="46">
        <v>1.1200000000000001</v>
      </c>
      <c r="I262" s="40"/>
      <c r="J262" s="55"/>
      <c r="K262" s="55">
        <f t="shared" si="10"/>
        <v>0</v>
      </c>
    </row>
    <row r="263" spans="2:11" outlineLevel="1" x14ac:dyDescent="0.25">
      <c r="B263" s="14" t="s">
        <v>21</v>
      </c>
      <c r="C263" s="15" t="s">
        <v>273</v>
      </c>
      <c r="D263" s="15" t="s">
        <v>113</v>
      </c>
      <c r="E263" s="15" t="s">
        <v>286</v>
      </c>
      <c r="F263" s="14" t="s">
        <v>21</v>
      </c>
      <c r="G263" s="14" t="s">
        <v>21</v>
      </c>
      <c r="H263" s="46">
        <v>27.39</v>
      </c>
      <c r="I263" s="40"/>
      <c r="J263" s="55"/>
      <c r="K263" s="55">
        <f t="shared" si="10"/>
        <v>0</v>
      </c>
    </row>
    <row r="264" spans="2:11" outlineLevel="1" x14ac:dyDescent="0.25">
      <c r="B264" s="14" t="s">
        <v>21</v>
      </c>
      <c r="C264" s="15" t="s">
        <v>275</v>
      </c>
      <c r="D264" s="15" t="s">
        <v>113</v>
      </c>
      <c r="E264" s="15" t="s">
        <v>287</v>
      </c>
      <c r="F264" s="14" t="s">
        <v>21</v>
      </c>
      <c r="G264" s="14" t="s">
        <v>21</v>
      </c>
      <c r="H264" s="46">
        <v>10.79</v>
      </c>
      <c r="I264" s="40"/>
      <c r="J264" s="55"/>
      <c r="K264" s="55">
        <f t="shared" si="10"/>
        <v>0</v>
      </c>
    </row>
    <row r="265" spans="2:11" outlineLevel="1" x14ac:dyDescent="0.25">
      <c r="B265" s="14" t="s">
        <v>21</v>
      </c>
      <c r="C265" s="15" t="s">
        <v>277</v>
      </c>
      <c r="D265" s="15" t="s">
        <v>113</v>
      </c>
      <c r="E265" s="15" t="s">
        <v>288</v>
      </c>
      <c r="F265" s="14" t="s">
        <v>21</v>
      </c>
      <c r="G265" s="14" t="s">
        <v>21</v>
      </c>
      <c r="H265" s="46">
        <v>15.12</v>
      </c>
      <c r="I265" s="40"/>
      <c r="J265" s="55"/>
      <c r="K265" s="55">
        <f t="shared" si="10"/>
        <v>0</v>
      </c>
    </row>
    <row r="266" spans="2:11" outlineLevel="1" x14ac:dyDescent="0.25">
      <c r="B266" s="14" t="s">
        <v>21</v>
      </c>
      <c r="C266" s="15" t="s">
        <v>279</v>
      </c>
      <c r="D266" s="15" t="s">
        <v>113</v>
      </c>
      <c r="E266" s="15" t="s">
        <v>289</v>
      </c>
      <c r="F266" s="14" t="s">
        <v>21</v>
      </c>
      <c r="G266" s="14" t="s">
        <v>21</v>
      </c>
      <c r="H266" s="46">
        <v>7.72</v>
      </c>
      <c r="I266" s="40"/>
      <c r="J266" s="55"/>
      <c r="K266" s="55">
        <f t="shared" si="10"/>
        <v>0</v>
      </c>
    </row>
    <row r="267" spans="2:11" ht="30" outlineLevel="1" x14ac:dyDescent="0.25">
      <c r="B267" s="13" t="s">
        <v>290</v>
      </c>
      <c r="C267" s="13" t="s">
        <v>50</v>
      </c>
      <c r="D267" s="83" t="s">
        <v>51</v>
      </c>
      <c r="E267" s="83" t="s">
        <v>21</v>
      </c>
      <c r="F267" s="83" t="s">
        <v>21</v>
      </c>
      <c r="G267" s="83" t="s">
        <v>21</v>
      </c>
      <c r="H267" s="44">
        <v>4.7699999999999996</v>
      </c>
      <c r="I267" s="37" t="s">
        <v>28</v>
      </c>
      <c r="J267" s="53"/>
      <c r="K267" s="53">
        <f>_xlfn.AGGREGATE(9,2,K268:K270)</f>
        <v>0</v>
      </c>
    </row>
    <row r="268" spans="2:11" ht="60" outlineLevel="1" x14ac:dyDescent="0.25">
      <c r="B268" s="14" t="s">
        <v>21</v>
      </c>
      <c r="C268" s="15" t="s">
        <v>271</v>
      </c>
      <c r="D268" s="15" t="s">
        <v>113</v>
      </c>
      <c r="E268" s="15" t="s">
        <v>291</v>
      </c>
      <c r="F268" s="14" t="s">
        <v>21</v>
      </c>
      <c r="G268" s="14" t="s">
        <v>21</v>
      </c>
      <c r="H268" s="46">
        <v>0.11</v>
      </c>
      <c r="I268" s="40"/>
      <c r="J268" s="55"/>
      <c r="K268" s="55">
        <f t="shared" si="10"/>
        <v>0</v>
      </c>
    </row>
    <row r="269" spans="2:11" outlineLevel="1" x14ac:dyDescent="0.25">
      <c r="B269" s="14" t="s">
        <v>21</v>
      </c>
      <c r="C269" s="15" t="s">
        <v>273</v>
      </c>
      <c r="D269" s="15" t="s">
        <v>113</v>
      </c>
      <c r="E269" s="15" t="s">
        <v>292</v>
      </c>
      <c r="F269" s="14" t="s">
        <v>21</v>
      </c>
      <c r="G269" s="14" t="s">
        <v>21</v>
      </c>
      <c r="H269" s="46">
        <v>2.98</v>
      </c>
      <c r="I269" s="40"/>
      <c r="J269" s="55"/>
      <c r="K269" s="55">
        <f t="shared" si="10"/>
        <v>0</v>
      </c>
    </row>
    <row r="270" spans="2:11" outlineLevel="1" x14ac:dyDescent="0.25">
      <c r="B270" s="14" t="s">
        <v>21</v>
      </c>
      <c r="C270" s="15" t="s">
        <v>277</v>
      </c>
      <c r="D270" s="15" t="s">
        <v>113</v>
      </c>
      <c r="E270" s="15" t="s">
        <v>293</v>
      </c>
      <c r="F270" s="14" t="s">
        <v>21</v>
      </c>
      <c r="G270" s="14" t="s">
        <v>21</v>
      </c>
      <c r="H270" s="46">
        <v>1.68</v>
      </c>
      <c r="I270" s="40"/>
      <c r="J270" s="55"/>
      <c r="K270" s="55">
        <f t="shared" si="10"/>
        <v>0</v>
      </c>
    </row>
    <row r="271" spans="2:11" outlineLevel="1" x14ac:dyDescent="0.25">
      <c r="B271" s="13" t="s">
        <v>294</v>
      </c>
      <c r="C271" s="13" t="s">
        <v>54</v>
      </c>
      <c r="D271" s="83" t="s">
        <v>55</v>
      </c>
      <c r="E271" s="83" t="s">
        <v>21</v>
      </c>
      <c r="F271" s="83" t="s">
        <v>21</v>
      </c>
      <c r="G271" s="83" t="s">
        <v>21</v>
      </c>
      <c r="H271" s="44">
        <v>5.6</v>
      </c>
      <c r="I271" s="37" t="s">
        <v>56</v>
      </c>
      <c r="J271" s="53"/>
      <c r="K271" s="53">
        <f>_xlfn.AGGREGATE(9,2,K272)</f>
        <v>0</v>
      </c>
    </row>
    <row r="272" spans="2:11" outlineLevel="1" x14ac:dyDescent="0.25">
      <c r="B272" s="14" t="s">
        <v>21</v>
      </c>
      <c r="C272" s="15" t="s">
        <v>21</v>
      </c>
      <c r="D272" s="15" t="s">
        <v>277</v>
      </c>
      <c r="E272" s="15" t="s">
        <v>295</v>
      </c>
      <c r="F272" s="14" t="s">
        <v>21</v>
      </c>
      <c r="G272" s="14" t="s">
        <v>21</v>
      </c>
      <c r="H272" s="46">
        <v>5.6</v>
      </c>
      <c r="I272" s="40" t="s">
        <v>21</v>
      </c>
      <c r="J272" s="55"/>
      <c r="K272" s="55">
        <f t="shared" si="10"/>
        <v>0</v>
      </c>
    </row>
    <row r="273" spans="2:11" outlineLevel="1" x14ac:dyDescent="0.25">
      <c r="B273" s="13" t="s">
        <v>296</v>
      </c>
      <c r="C273" s="13" t="s">
        <v>59</v>
      </c>
      <c r="D273" s="83" t="s">
        <v>60</v>
      </c>
      <c r="E273" s="83" t="s">
        <v>21</v>
      </c>
      <c r="F273" s="83" t="s">
        <v>21</v>
      </c>
      <c r="G273" s="83" t="s">
        <v>21</v>
      </c>
      <c r="H273" s="44">
        <v>47.69</v>
      </c>
      <c r="I273" s="37" t="s">
        <v>61</v>
      </c>
      <c r="J273" s="53"/>
      <c r="K273" s="53">
        <f>_xlfn.AGGREGATE(9,2,K274:K276)</f>
        <v>0</v>
      </c>
    </row>
    <row r="274" spans="2:11" ht="60" outlineLevel="1" x14ac:dyDescent="0.25">
      <c r="B274" s="14" t="s">
        <v>21</v>
      </c>
      <c r="C274" s="15" t="s">
        <v>271</v>
      </c>
      <c r="D274" s="15" t="s">
        <v>113</v>
      </c>
      <c r="E274" s="15" t="s">
        <v>297</v>
      </c>
      <c r="F274" s="14" t="s">
        <v>21</v>
      </c>
      <c r="G274" s="14" t="s">
        <v>21</v>
      </c>
      <c r="H274" s="46">
        <v>1.1200000000000001</v>
      </c>
      <c r="I274" s="40"/>
      <c r="J274" s="55"/>
      <c r="K274" s="55">
        <f t="shared" si="10"/>
        <v>0</v>
      </c>
    </row>
    <row r="275" spans="2:11" outlineLevel="1" x14ac:dyDescent="0.25">
      <c r="B275" s="14" t="s">
        <v>21</v>
      </c>
      <c r="C275" s="15" t="s">
        <v>273</v>
      </c>
      <c r="D275" s="15" t="s">
        <v>113</v>
      </c>
      <c r="E275" s="15" t="s">
        <v>298</v>
      </c>
      <c r="F275" s="14" t="s">
        <v>21</v>
      </c>
      <c r="G275" s="14" t="s">
        <v>21</v>
      </c>
      <c r="H275" s="46">
        <v>29.75</v>
      </c>
      <c r="I275" s="40"/>
      <c r="J275" s="55"/>
      <c r="K275" s="55">
        <f t="shared" si="10"/>
        <v>0</v>
      </c>
    </row>
    <row r="276" spans="2:11" outlineLevel="1" x14ac:dyDescent="0.25">
      <c r="B276" s="14" t="s">
        <v>21</v>
      </c>
      <c r="C276" s="15" t="s">
        <v>277</v>
      </c>
      <c r="D276" s="15" t="s">
        <v>113</v>
      </c>
      <c r="E276" s="15" t="s">
        <v>299</v>
      </c>
      <c r="F276" s="14" t="s">
        <v>21</v>
      </c>
      <c r="G276" s="14" t="s">
        <v>21</v>
      </c>
      <c r="H276" s="46">
        <v>16.82</v>
      </c>
      <c r="I276" s="40"/>
      <c r="J276" s="55"/>
      <c r="K276" s="55">
        <f t="shared" si="10"/>
        <v>0</v>
      </c>
    </row>
    <row r="277" spans="2:11" outlineLevel="1" x14ac:dyDescent="0.25">
      <c r="B277" s="13" t="s">
        <v>300</v>
      </c>
      <c r="C277" s="13" t="s">
        <v>64</v>
      </c>
      <c r="D277" s="83" t="s">
        <v>65</v>
      </c>
      <c r="E277" s="83" t="s">
        <v>21</v>
      </c>
      <c r="F277" s="83" t="s">
        <v>21</v>
      </c>
      <c r="G277" s="83" t="s">
        <v>21</v>
      </c>
      <c r="H277" s="44">
        <v>0.82</v>
      </c>
      <c r="I277" s="37" t="s">
        <v>66</v>
      </c>
      <c r="J277" s="53"/>
      <c r="K277" s="53">
        <f>_xlfn.AGGREGATE(9,2,K278)</f>
        <v>0</v>
      </c>
    </row>
    <row r="278" spans="2:11" outlineLevel="1" x14ac:dyDescent="0.25">
      <c r="B278" s="14" t="s">
        <v>21</v>
      </c>
      <c r="C278" s="15" t="s">
        <v>21</v>
      </c>
      <c r="D278" s="15" t="s">
        <v>301</v>
      </c>
      <c r="E278" s="15" t="s">
        <v>302</v>
      </c>
      <c r="F278" s="14" t="s">
        <v>21</v>
      </c>
      <c r="G278" s="14" t="s">
        <v>21</v>
      </c>
      <c r="H278" s="46">
        <v>0.82</v>
      </c>
      <c r="I278" s="40" t="s">
        <v>21</v>
      </c>
      <c r="J278" s="55"/>
      <c r="K278" s="55">
        <f t="shared" si="10"/>
        <v>0</v>
      </c>
    </row>
    <row r="279" spans="2:11" outlineLevel="1" x14ac:dyDescent="0.25">
      <c r="B279" s="13" t="s">
        <v>303</v>
      </c>
      <c r="C279" s="13" t="s">
        <v>69</v>
      </c>
      <c r="D279" s="83" t="s">
        <v>70</v>
      </c>
      <c r="E279" s="83" t="s">
        <v>21</v>
      </c>
      <c r="F279" s="83" t="s">
        <v>21</v>
      </c>
      <c r="G279" s="83" t="s">
        <v>21</v>
      </c>
      <c r="H279" s="44">
        <v>10.15</v>
      </c>
      <c r="I279" s="37" t="s">
        <v>28</v>
      </c>
      <c r="J279" s="53"/>
      <c r="K279" s="53">
        <f>_xlfn.AGGREGATE(9,2,K280:K282)</f>
        <v>0</v>
      </c>
    </row>
    <row r="280" spans="2:11" ht="60" outlineLevel="1" x14ac:dyDescent="0.25">
      <c r="B280" s="14" t="s">
        <v>21</v>
      </c>
      <c r="C280" s="15" t="s">
        <v>271</v>
      </c>
      <c r="D280" s="15" t="s">
        <v>113</v>
      </c>
      <c r="E280" s="15" t="s">
        <v>304</v>
      </c>
      <c r="F280" s="14" t="s">
        <v>21</v>
      </c>
      <c r="G280" s="14" t="s">
        <v>21</v>
      </c>
      <c r="H280" s="46">
        <v>0.28000000000000003</v>
      </c>
      <c r="I280" s="40"/>
      <c r="J280" s="55"/>
      <c r="K280" s="55">
        <f t="shared" si="10"/>
        <v>0</v>
      </c>
    </row>
    <row r="281" spans="2:11" outlineLevel="1" x14ac:dyDescent="0.25">
      <c r="B281" s="14" t="s">
        <v>21</v>
      </c>
      <c r="C281" s="15" t="s">
        <v>273</v>
      </c>
      <c r="D281" s="15" t="s">
        <v>113</v>
      </c>
      <c r="E281" s="15" t="s">
        <v>305</v>
      </c>
      <c r="F281" s="14" t="s">
        <v>21</v>
      </c>
      <c r="G281" s="14" t="s">
        <v>21</v>
      </c>
      <c r="H281" s="46">
        <v>6.85</v>
      </c>
      <c r="I281" s="40"/>
      <c r="J281" s="55"/>
      <c r="K281" s="55">
        <f t="shared" si="10"/>
        <v>0</v>
      </c>
    </row>
    <row r="282" spans="2:11" outlineLevel="1" x14ac:dyDescent="0.25">
      <c r="B282" s="14" t="s">
        <v>21</v>
      </c>
      <c r="C282" s="15" t="s">
        <v>277</v>
      </c>
      <c r="D282" s="15" t="s">
        <v>113</v>
      </c>
      <c r="E282" s="15" t="s">
        <v>306</v>
      </c>
      <c r="F282" s="14" t="s">
        <v>21</v>
      </c>
      <c r="G282" s="14" t="s">
        <v>21</v>
      </c>
      <c r="H282" s="46">
        <v>3.02</v>
      </c>
      <c r="I282" s="40"/>
      <c r="J282" s="55"/>
      <c r="K282" s="55">
        <f t="shared" si="10"/>
        <v>0</v>
      </c>
    </row>
    <row r="283" spans="2:11" ht="30" outlineLevel="1" x14ac:dyDescent="0.25">
      <c r="B283" s="13" t="s">
        <v>307</v>
      </c>
      <c r="C283" s="13" t="s">
        <v>308</v>
      </c>
      <c r="D283" s="83" t="s">
        <v>309</v>
      </c>
      <c r="E283" s="83" t="s">
        <v>21</v>
      </c>
      <c r="F283" s="83" t="s">
        <v>21</v>
      </c>
      <c r="G283" s="83" t="s">
        <v>21</v>
      </c>
      <c r="H283" s="44">
        <v>20</v>
      </c>
      <c r="I283" s="37" t="s">
        <v>310</v>
      </c>
      <c r="J283" s="53"/>
      <c r="K283" s="53">
        <f>_xlfn.AGGREGATE(9,2,K284)</f>
        <v>0</v>
      </c>
    </row>
    <row r="284" spans="2:11" outlineLevel="1" x14ac:dyDescent="0.25">
      <c r="B284" s="14" t="s">
        <v>21</v>
      </c>
      <c r="C284" s="15" t="s">
        <v>21</v>
      </c>
      <c r="D284" s="15" t="s">
        <v>21</v>
      </c>
      <c r="E284" s="15" t="s">
        <v>311</v>
      </c>
      <c r="F284" s="14" t="s">
        <v>21</v>
      </c>
      <c r="G284" s="14" t="s">
        <v>21</v>
      </c>
      <c r="H284" s="46">
        <v>20</v>
      </c>
      <c r="I284" s="40" t="s">
        <v>21</v>
      </c>
      <c r="J284" s="55"/>
      <c r="K284" s="55">
        <f t="shared" si="10"/>
        <v>0</v>
      </c>
    </row>
    <row r="285" spans="2:11" ht="30" outlineLevel="1" x14ac:dyDescent="0.25">
      <c r="B285" s="13" t="s">
        <v>312</v>
      </c>
      <c r="C285" s="13" t="s">
        <v>308</v>
      </c>
      <c r="D285" s="83" t="s">
        <v>313</v>
      </c>
      <c r="E285" s="83" t="s">
        <v>21</v>
      </c>
      <c r="F285" s="83" t="s">
        <v>21</v>
      </c>
      <c r="G285" s="83" t="s">
        <v>21</v>
      </c>
      <c r="H285" s="44">
        <v>20</v>
      </c>
      <c r="I285" s="37" t="s">
        <v>310</v>
      </c>
      <c r="J285" s="53"/>
      <c r="K285" s="53">
        <f>_xlfn.AGGREGATE(9,2,K286)</f>
        <v>0</v>
      </c>
    </row>
    <row r="286" spans="2:11" outlineLevel="1" x14ac:dyDescent="0.25">
      <c r="B286" s="14" t="s">
        <v>21</v>
      </c>
      <c r="C286" s="15" t="s">
        <v>21</v>
      </c>
      <c r="D286" s="15" t="s">
        <v>21</v>
      </c>
      <c r="E286" s="15" t="s">
        <v>311</v>
      </c>
      <c r="F286" s="14" t="s">
        <v>21</v>
      </c>
      <c r="G286" s="14" t="s">
        <v>21</v>
      </c>
      <c r="H286" s="46">
        <v>20</v>
      </c>
      <c r="I286" s="40" t="s">
        <v>21</v>
      </c>
      <c r="J286" s="55"/>
      <c r="K286" s="55">
        <f t="shared" si="10"/>
        <v>0</v>
      </c>
    </row>
    <row r="287" spans="2:11" ht="30" outlineLevel="1" x14ac:dyDescent="0.25">
      <c r="B287" s="13" t="s">
        <v>314</v>
      </c>
      <c r="C287" s="13" t="s">
        <v>308</v>
      </c>
      <c r="D287" s="83" t="s">
        <v>315</v>
      </c>
      <c r="E287" s="83" t="s">
        <v>21</v>
      </c>
      <c r="F287" s="83" t="s">
        <v>21</v>
      </c>
      <c r="G287" s="83" t="s">
        <v>21</v>
      </c>
      <c r="H287" s="44">
        <v>8</v>
      </c>
      <c r="I287" s="37" t="s">
        <v>61</v>
      </c>
      <c r="J287" s="53"/>
      <c r="K287" s="53">
        <f>_xlfn.AGGREGATE(9,2,K288)</f>
        <v>0</v>
      </c>
    </row>
    <row r="288" spans="2:11" outlineLevel="1" x14ac:dyDescent="0.25">
      <c r="B288" s="14" t="s">
        <v>21</v>
      </c>
      <c r="C288" s="15" t="s">
        <v>21</v>
      </c>
      <c r="D288" s="15" t="s">
        <v>21</v>
      </c>
      <c r="E288" s="15" t="s">
        <v>316</v>
      </c>
      <c r="F288" s="14" t="s">
        <v>21</v>
      </c>
      <c r="G288" s="14" t="s">
        <v>21</v>
      </c>
      <c r="H288" s="46">
        <v>8</v>
      </c>
      <c r="I288" s="40" t="s">
        <v>21</v>
      </c>
      <c r="J288" s="55"/>
      <c r="K288" s="55">
        <f t="shared" si="10"/>
        <v>0</v>
      </c>
    </row>
    <row r="289" spans="2:11" ht="30" outlineLevel="1" x14ac:dyDescent="0.25">
      <c r="B289" s="13" t="s">
        <v>317</v>
      </c>
      <c r="C289" s="13" t="s">
        <v>308</v>
      </c>
      <c r="D289" s="83" t="s">
        <v>318</v>
      </c>
      <c r="E289" s="83" t="s">
        <v>21</v>
      </c>
      <c r="F289" s="83" t="s">
        <v>21</v>
      </c>
      <c r="G289" s="83" t="s">
        <v>21</v>
      </c>
      <c r="H289" s="44">
        <v>2</v>
      </c>
      <c r="I289" s="37" t="s">
        <v>319</v>
      </c>
      <c r="J289" s="53"/>
      <c r="K289" s="53">
        <f>_xlfn.AGGREGATE(9,2,K290)</f>
        <v>0</v>
      </c>
    </row>
    <row r="290" spans="2:11" outlineLevel="1" x14ac:dyDescent="0.25">
      <c r="B290" s="14" t="s">
        <v>21</v>
      </c>
      <c r="C290" s="15" t="s">
        <v>21</v>
      </c>
      <c r="D290" s="15" t="s">
        <v>21</v>
      </c>
      <c r="E290" s="15" t="s">
        <v>16</v>
      </c>
      <c r="F290" s="14" t="s">
        <v>21</v>
      </c>
      <c r="G290" s="14" t="s">
        <v>21</v>
      </c>
      <c r="H290" s="46">
        <v>2</v>
      </c>
      <c r="I290" s="40" t="s">
        <v>21</v>
      </c>
      <c r="J290" s="55"/>
      <c r="K290" s="55">
        <f t="shared" si="10"/>
        <v>0</v>
      </c>
    </row>
    <row r="291" spans="2:11" outlineLevel="1" x14ac:dyDescent="0.25">
      <c r="B291" s="33" t="s">
        <v>1784</v>
      </c>
      <c r="C291" s="33"/>
      <c r="D291" s="82" t="s">
        <v>1800</v>
      </c>
      <c r="E291" s="82"/>
      <c r="F291" s="82"/>
      <c r="G291" s="82"/>
      <c r="H291" s="48"/>
      <c r="I291" s="42"/>
      <c r="J291" s="57"/>
      <c r="K291" s="57">
        <f>_xlfn.AGGREGATE(9,2,K292:K294)</f>
        <v>0</v>
      </c>
    </row>
    <row r="292" spans="2:11" outlineLevel="1" x14ac:dyDescent="0.25">
      <c r="B292" s="14"/>
      <c r="C292" s="15"/>
      <c r="D292" s="15" t="s">
        <v>1799</v>
      </c>
      <c r="E292" s="15"/>
      <c r="F292" s="14"/>
      <c r="G292" s="14"/>
      <c r="H292" s="46"/>
      <c r="I292" s="40"/>
      <c r="J292" s="55"/>
      <c r="K292" s="55">
        <f>H292*J292</f>
        <v>0</v>
      </c>
    </row>
    <row r="293" spans="2:11" outlineLevel="1" x14ac:dyDescent="0.25">
      <c r="B293" s="14"/>
      <c r="C293" s="15"/>
      <c r="D293" s="15" t="s">
        <v>1799</v>
      </c>
      <c r="E293" s="15"/>
      <c r="F293" s="14"/>
      <c r="G293" s="14"/>
      <c r="H293" s="46"/>
      <c r="I293" s="40"/>
      <c r="J293" s="55"/>
      <c r="K293" s="55">
        <f t="shared" ref="K293:K294" si="12">H293*J293</f>
        <v>0</v>
      </c>
    </row>
    <row r="294" spans="2:11" outlineLevel="1" x14ac:dyDescent="0.25">
      <c r="B294" s="14"/>
      <c r="C294" s="15"/>
      <c r="D294" s="15" t="s">
        <v>1799</v>
      </c>
      <c r="E294" s="15"/>
      <c r="F294" s="14"/>
      <c r="G294" s="14"/>
      <c r="H294" s="46"/>
      <c r="I294" s="40"/>
      <c r="J294" s="55"/>
      <c r="K294" s="55">
        <f t="shared" si="12"/>
        <v>0</v>
      </c>
    </row>
    <row r="295" spans="2:11" x14ac:dyDescent="0.25">
      <c r="B295" s="23" t="s">
        <v>320</v>
      </c>
      <c r="C295" s="24" t="s">
        <v>23</v>
      </c>
      <c r="D295" s="84" t="s">
        <v>321</v>
      </c>
      <c r="E295" s="84" t="s">
        <v>21</v>
      </c>
      <c r="F295" s="84" t="s">
        <v>21</v>
      </c>
      <c r="G295" s="84" t="s">
        <v>21</v>
      </c>
      <c r="H295" s="45">
        <v>1</v>
      </c>
      <c r="I295" s="39" t="s">
        <v>21</v>
      </c>
      <c r="J295" s="51"/>
      <c r="K295" s="52">
        <f>_xlfn.AGGREGATE(9,2,K296:K319)</f>
        <v>0</v>
      </c>
    </row>
    <row r="296" spans="2:11" outlineLevel="1" x14ac:dyDescent="0.25">
      <c r="B296" s="13" t="s">
        <v>322</v>
      </c>
      <c r="C296" s="13" t="s">
        <v>26</v>
      </c>
      <c r="D296" s="83" t="s">
        <v>27</v>
      </c>
      <c r="E296" s="83" t="s">
        <v>21</v>
      </c>
      <c r="F296" s="83" t="s">
        <v>21</v>
      </c>
      <c r="G296" s="83" t="s">
        <v>21</v>
      </c>
      <c r="H296" s="44">
        <v>2.76</v>
      </c>
      <c r="I296" s="37" t="s">
        <v>28</v>
      </c>
      <c r="J296" s="53"/>
      <c r="K296" s="53">
        <f>_xlfn.AGGREGATE(9,2,K297:K298)</f>
        <v>0</v>
      </c>
    </row>
    <row r="297" spans="2:11" outlineLevel="1" x14ac:dyDescent="0.25">
      <c r="B297" s="14" t="s">
        <v>21</v>
      </c>
      <c r="C297" s="15" t="s">
        <v>21</v>
      </c>
      <c r="D297" s="15" t="s">
        <v>323</v>
      </c>
      <c r="E297" s="15" t="s">
        <v>324</v>
      </c>
      <c r="F297" s="14" t="s">
        <v>21</v>
      </c>
      <c r="G297" s="14" t="s">
        <v>21</v>
      </c>
      <c r="H297" s="46">
        <v>2.04</v>
      </c>
      <c r="I297" s="40" t="s">
        <v>21</v>
      </c>
      <c r="J297" s="55"/>
      <c r="K297" s="55">
        <f t="shared" si="10"/>
        <v>0</v>
      </c>
    </row>
    <row r="298" spans="2:11" outlineLevel="1" x14ac:dyDescent="0.25">
      <c r="B298" s="14" t="s">
        <v>21</v>
      </c>
      <c r="C298" s="15" t="s">
        <v>21</v>
      </c>
      <c r="D298" s="15" t="s">
        <v>325</v>
      </c>
      <c r="E298" s="15" t="s">
        <v>326</v>
      </c>
      <c r="F298" s="14" t="s">
        <v>21</v>
      </c>
      <c r="G298" s="14" t="s">
        <v>21</v>
      </c>
      <c r="H298" s="46">
        <v>0.72</v>
      </c>
      <c r="I298" s="40" t="s">
        <v>21</v>
      </c>
      <c r="J298" s="55"/>
      <c r="K298" s="55">
        <f t="shared" si="10"/>
        <v>0</v>
      </c>
    </row>
    <row r="299" spans="2:11" outlineLevel="1" x14ac:dyDescent="0.25">
      <c r="B299" s="13" t="s">
        <v>327</v>
      </c>
      <c r="C299" s="13" t="s">
        <v>37</v>
      </c>
      <c r="D299" s="83" t="s">
        <v>38</v>
      </c>
      <c r="E299" s="83" t="s">
        <v>21</v>
      </c>
      <c r="F299" s="83" t="s">
        <v>21</v>
      </c>
      <c r="G299" s="83" t="s">
        <v>21</v>
      </c>
      <c r="H299" s="44">
        <v>2.76</v>
      </c>
      <c r="I299" s="37" t="s">
        <v>28</v>
      </c>
      <c r="J299" s="53"/>
      <c r="K299" s="53">
        <f>_xlfn.AGGREGATE(9,2,K300)</f>
        <v>0</v>
      </c>
    </row>
    <row r="300" spans="2:11" ht="30" outlineLevel="1" x14ac:dyDescent="0.25">
      <c r="B300" s="14" t="s">
        <v>21</v>
      </c>
      <c r="C300" s="15" t="s">
        <v>21</v>
      </c>
      <c r="D300" s="15" t="s">
        <v>27</v>
      </c>
      <c r="E300" s="15" t="s">
        <v>328</v>
      </c>
      <c r="F300" s="14" t="s">
        <v>21</v>
      </c>
      <c r="G300" s="14" t="s">
        <v>21</v>
      </c>
      <c r="H300" s="46">
        <v>2.76</v>
      </c>
      <c r="I300" s="40" t="s">
        <v>21</v>
      </c>
      <c r="J300" s="55"/>
      <c r="K300" s="55">
        <f t="shared" si="10"/>
        <v>0</v>
      </c>
    </row>
    <row r="301" spans="2:11" outlineLevel="1" x14ac:dyDescent="0.25">
      <c r="B301" s="13" t="s">
        <v>329</v>
      </c>
      <c r="C301" s="13" t="s">
        <v>40</v>
      </c>
      <c r="D301" s="83" t="s">
        <v>41</v>
      </c>
      <c r="E301" s="83" t="s">
        <v>21</v>
      </c>
      <c r="F301" s="83" t="s">
        <v>21</v>
      </c>
      <c r="G301" s="83" t="s">
        <v>21</v>
      </c>
      <c r="H301" s="44">
        <v>2.76</v>
      </c>
      <c r="I301" s="37" t="s">
        <v>28</v>
      </c>
      <c r="J301" s="53"/>
      <c r="K301" s="53">
        <f>_xlfn.AGGREGATE(9,2,K302)</f>
        <v>0</v>
      </c>
    </row>
    <row r="302" spans="2:11" outlineLevel="1" x14ac:dyDescent="0.25">
      <c r="B302" s="14" t="s">
        <v>21</v>
      </c>
      <c r="C302" s="15" t="s">
        <v>21</v>
      </c>
      <c r="D302" s="15" t="s">
        <v>21</v>
      </c>
      <c r="E302" s="15" t="s">
        <v>328</v>
      </c>
      <c r="F302" s="14" t="s">
        <v>21</v>
      </c>
      <c r="G302" s="14" t="s">
        <v>21</v>
      </c>
      <c r="H302" s="46">
        <v>2.76</v>
      </c>
      <c r="I302" s="40" t="s">
        <v>21</v>
      </c>
      <c r="J302" s="55"/>
      <c r="K302" s="55">
        <f t="shared" ref="K302:K376" si="13">H302*J302</f>
        <v>0</v>
      </c>
    </row>
    <row r="303" spans="2:11" ht="30" outlineLevel="1" x14ac:dyDescent="0.25">
      <c r="B303" s="13" t="s">
        <v>330</v>
      </c>
      <c r="C303" s="13" t="s">
        <v>50</v>
      </c>
      <c r="D303" s="83" t="s">
        <v>51</v>
      </c>
      <c r="E303" s="83" t="s">
        <v>21</v>
      </c>
      <c r="F303" s="83" t="s">
        <v>21</v>
      </c>
      <c r="G303" s="83" t="s">
        <v>21</v>
      </c>
      <c r="H303" s="44">
        <v>0.39</v>
      </c>
      <c r="I303" s="37" t="s">
        <v>28</v>
      </c>
      <c r="J303" s="53"/>
      <c r="K303" s="53">
        <f>_xlfn.AGGREGATE(9,2,K304:K305)</f>
        <v>0</v>
      </c>
    </row>
    <row r="304" spans="2:11" outlineLevel="1" x14ac:dyDescent="0.25">
      <c r="B304" s="14" t="s">
        <v>21</v>
      </c>
      <c r="C304" s="15" t="s">
        <v>21</v>
      </c>
      <c r="D304" s="15" t="s">
        <v>323</v>
      </c>
      <c r="E304" s="15" t="s">
        <v>331</v>
      </c>
      <c r="F304" s="14" t="s">
        <v>21</v>
      </c>
      <c r="G304" s="14" t="s">
        <v>21</v>
      </c>
      <c r="H304" s="46">
        <v>0.34</v>
      </c>
      <c r="I304" s="40" t="s">
        <v>21</v>
      </c>
      <c r="J304" s="55"/>
      <c r="K304" s="55">
        <f t="shared" si="13"/>
        <v>0</v>
      </c>
    </row>
    <row r="305" spans="2:11" outlineLevel="1" x14ac:dyDescent="0.25">
      <c r="B305" s="14" t="s">
        <v>21</v>
      </c>
      <c r="C305" s="15" t="s">
        <v>21</v>
      </c>
      <c r="D305" s="15" t="s">
        <v>325</v>
      </c>
      <c r="E305" s="15" t="s">
        <v>332</v>
      </c>
      <c r="F305" s="14" t="s">
        <v>21</v>
      </c>
      <c r="G305" s="14" t="s">
        <v>21</v>
      </c>
      <c r="H305" s="46">
        <v>0.05</v>
      </c>
      <c r="I305" s="40" t="s">
        <v>21</v>
      </c>
      <c r="J305" s="55"/>
      <c r="K305" s="55">
        <f t="shared" si="13"/>
        <v>0</v>
      </c>
    </row>
    <row r="306" spans="2:11" outlineLevel="1" x14ac:dyDescent="0.25">
      <c r="B306" s="13" t="s">
        <v>333</v>
      </c>
      <c r="C306" s="13" t="s">
        <v>59</v>
      </c>
      <c r="D306" s="83" t="s">
        <v>60</v>
      </c>
      <c r="E306" s="83" t="s">
        <v>21</v>
      </c>
      <c r="F306" s="83" t="s">
        <v>21</v>
      </c>
      <c r="G306" s="83" t="s">
        <v>21</v>
      </c>
      <c r="H306" s="44">
        <v>3.4</v>
      </c>
      <c r="I306" s="37" t="s">
        <v>61</v>
      </c>
      <c r="J306" s="53"/>
      <c r="K306" s="53">
        <f>_xlfn.AGGREGATE(9,2,K307)</f>
        <v>0</v>
      </c>
    </row>
    <row r="307" spans="2:11" outlineLevel="1" x14ac:dyDescent="0.25">
      <c r="B307" s="14" t="s">
        <v>21</v>
      </c>
      <c r="C307" s="15" t="s">
        <v>21</v>
      </c>
      <c r="D307" s="15" t="s">
        <v>21</v>
      </c>
      <c r="E307" s="15" t="s">
        <v>334</v>
      </c>
      <c r="F307" s="14" t="s">
        <v>21</v>
      </c>
      <c r="G307" s="14" t="s">
        <v>21</v>
      </c>
      <c r="H307" s="46">
        <v>3.4</v>
      </c>
      <c r="I307" s="40" t="s">
        <v>21</v>
      </c>
      <c r="J307" s="55"/>
      <c r="K307" s="55">
        <f t="shared" si="13"/>
        <v>0</v>
      </c>
    </row>
    <row r="308" spans="2:11" outlineLevel="1" x14ac:dyDescent="0.25">
      <c r="B308" s="13" t="s">
        <v>335</v>
      </c>
      <c r="C308" s="13" t="s">
        <v>64</v>
      </c>
      <c r="D308" s="83" t="s">
        <v>65</v>
      </c>
      <c r="E308" s="83" t="s">
        <v>21</v>
      </c>
      <c r="F308" s="83" t="s">
        <v>21</v>
      </c>
      <c r="G308" s="83" t="s">
        <v>21</v>
      </c>
      <c r="H308" s="44">
        <v>0.04</v>
      </c>
      <c r="I308" s="37" t="s">
        <v>66</v>
      </c>
      <c r="J308" s="53"/>
      <c r="K308" s="53">
        <f>_xlfn.AGGREGATE(9,2,K309)</f>
        <v>0</v>
      </c>
    </row>
    <row r="309" spans="2:11" outlineLevel="1" x14ac:dyDescent="0.25">
      <c r="B309" s="14" t="s">
        <v>21</v>
      </c>
      <c r="C309" s="15" t="s">
        <v>21</v>
      </c>
      <c r="D309" s="15" t="s">
        <v>21</v>
      </c>
      <c r="E309" s="15" t="s">
        <v>336</v>
      </c>
      <c r="F309" s="14" t="s">
        <v>21</v>
      </c>
      <c r="G309" s="14" t="s">
        <v>21</v>
      </c>
      <c r="H309" s="46">
        <v>0.04</v>
      </c>
      <c r="I309" s="40" t="s">
        <v>21</v>
      </c>
      <c r="J309" s="55"/>
      <c r="K309" s="55">
        <f t="shared" si="13"/>
        <v>0</v>
      </c>
    </row>
    <row r="310" spans="2:11" outlineLevel="1" x14ac:dyDescent="0.25">
      <c r="B310" s="13" t="s">
        <v>337</v>
      </c>
      <c r="C310" s="13" t="s">
        <v>69</v>
      </c>
      <c r="D310" s="83" t="s">
        <v>70</v>
      </c>
      <c r="E310" s="83" t="s">
        <v>21</v>
      </c>
      <c r="F310" s="83" t="s">
        <v>21</v>
      </c>
      <c r="G310" s="83" t="s">
        <v>21</v>
      </c>
      <c r="H310" s="44">
        <v>2.7</v>
      </c>
      <c r="I310" s="37" t="s">
        <v>28</v>
      </c>
      <c r="J310" s="53"/>
      <c r="K310" s="53">
        <f>_xlfn.AGGREGATE(9,2,K311)</f>
        <v>0</v>
      </c>
    </row>
    <row r="311" spans="2:11" outlineLevel="1" x14ac:dyDescent="0.25">
      <c r="B311" s="14" t="s">
        <v>21</v>
      </c>
      <c r="C311" s="15" t="s">
        <v>21</v>
      </c>
      <c r="D311" s="15" t="s">
        <v>338</v>
      </c>
      <c r="E311" s="15" t="s">
        <v>339</v>
      </c>
      <c r="F311" s="14" t="s">
        <v>21</v>
      </c>
      <c r="G311" s="14" t="s">
        <v>21</v>
      </c>
      <c r="H311" s="46">
        <v>2.7</v>
      </c>
      <c r="I311" s="40" t="s">
        <v>21</v>
      </c>
      <c r="J311" s="55"/>
      <c r="K311" s="55">
        <f t="shared" si="13"/>
        <v>0</v>
      </c>
    </row>
    <row r="312" spans="2:11" outlineLevel="1" x14ac:dyDescent="0.25">
      <c r="B312" s="13" t="s">
        <v>340</v>
      </c>
      <c r="C312" s="13" t="s">
        <v>102</v>
      </c>
      <c r="D312" s="83" t="s">
        <v>103</v>
      </c>
      <c r="E312" s="83" t="s">
        <v>21</v>
      </c>
      <c r="F312" s="83" t="s">
        <v>21</v>
      </c>
      <c r="G312" s="83" t="s">
        <v>21</v>
      </c>
      <c r="H312" s="44">
        <v>0.2</v>
      </c>
      <c r="I312" s="37" t="s">
        <v>28</v>
      </c>
      <c r="J312" s="53"/>
      <c r="K312" s="53">
        <f>_xlfn.AGGREGATE(9,2,K313)</f>
        <v>0</v>
      </c>
    </row>
    <row r="313" spans="2:11" outlineLevel="1" x14ac:dyDescent="0.25">
      <c r="B313" s="14" t="s">
        <v>21</v>
      </c>
      <c r="C313" s="15" t="s">
        <v>21</v>
      </c>
      <c r="D313" s="15" t="s">
        <v>21</v>
      </c>
      <c r="E313" s="15" t="s">
        <v>341</v>
      </c>
      <c r="F313" s="14" t="s">
        <v>21</v>
      </c>
      <c r="G313" s="14" t="s">
        <v>21</v>
      </c>
      <c r="H313" s="46">
        <v>0.2</v>
      </c>
      <c r="I313" s="40" t="s">
        <v>21</v>
      </c>
      <c r="J313" s="55"/>
      <c r="K313" s="55">
        <f t="shared" si="13"/>
        <v>0</v>
      </c>
    </row>
    <row r="314" spans="2:11" outlineLevel="1" x14ac:dyDescent="0.25">
      <c r="B314" s="13" t="s">
        <v>342</v>
      </c>
      <c r="C314" s="13" t="s">
        <v>106</v>
      </c>
      <c r="D314" s="83" t="s">
        <v>107</v>
      </c>
      <c r="E314" s="83" t="s">
        <v>21</v>
      </c>
      <c r="F314" s="83" t="s">
        <v>21</v>
      </c>
      <c r="G314" s="83" t="s">
        <v>21</v>
      </c>
      <c r="H314" s="44">
        <v>0.05</v>
      </c>
      <c r="I314" s="37" t="s">
        <v>28</v>
      </c>
      <c r="J314" s="53"/>
      <c r="K314" s="53">
        <f>_xlfn.AGGREGATE(9,2,K315)</f>
        <v>0</v>
      </c>
    </row>
    <row r="315" spans="2:11" outlineLevel="1" x14ac:dyDescent="0.25">
      <c r="B315" s="14" t="s">
        <v>21</v>
      </c>
      <c r="C315" s="15" t="s">
        <v>21</v>
      </c>
      <c r="D315" s="15" t="s">
        <v>343</v>
      </c>
      <c r="E315" s="15" t="s">
        <v>344</v>
      </c>
      <c r="F315" s="14" t="s">
        <v>21</v>
      </c>
      <c r="G315" s="14" t="s">
        <v>21</v>
      </c>
      <c r="H315" s="46">
        <v>0.05</v>
      </c>
      <c r="I315" s="40" t="s">
        <v>21</v>
      </c>
      <c r="J315" s="55"/>
      <c r="K315" s="55">
        <f t="shared" si="13"/>
        <v>0</v>
      </c>
    </row>
    <row r="316" spans="2:11" outlineLevel="1" x14ac:dyDescent="0.25">
      <c r="B316" s="33" t="s">
        <v>1088</v>
      </c>
      <c r="C316" s="33"/>
      <c r="D316" s="82" t="s">
        <v>1800</v>
      </c>
      <c r="E316" s="82"/>
      <c r="F316" s="82"/>
      <c r="G316" s="82"/>
      <c r="H316" s="48"/>
      <c r="I316" s="42"/>
      <c r="J316" s="57"/>
      <c r="K316" s="57">
        <f>_xlfn.AGGREGATE(9,2,K317:K319)</f>
        <v>0</v>
      </c>
    </row>
    <row r="317" spans="2:11" outlineLevel="1" x14ac:dyDescent="0.25">
      <c r="B317" s="14"/>
      <c r="C317" s="15"/>
      <c r="D317" s="15" t="s">
        <v>1799</v>
      </c>
      <c r="E317" s="15"/>
      <c r="F317" s="14"/>
      <c r="G317" s="14"/>
      <c r="H317" s="46"/>
      <c r="I317" s="40"/>
      <c r="J317" s="55"/>
      <c r="K317" s="55">
        <f>H317*J317</f>
        <v>0</v>
      </c>
    </row>
    <row r="318" spans="2:11" outlineLevel="1" x14ac:dyDescent="0.25">
      <c r="B318" s="14"/>
      <c r="C318" s="15"/>
      <c r="D318" s="15" t="s">
        <v>1799</v>
      </c>
      <c r="E318" s="15"/>
      <c r="F318" s="14"/>
      <c r="G318" s="14"/>
      <c r="H318" s="46"/>
      <c r="I318" s="40"/>
      <c r="J318" s="55"/>
      <c r="K318" s="55">
        <f t="shared" ref="K318:K319" si="14">H318*J318</f>
        <v>0</v>
      </c>
    </row>
    <row r="319" spans="2:11" outlineLevel="1" x14ac:dyDescent="0.25">
      <c r="B319" s="14"/>
      <c r="C319" s="15"/>
      <c r="D319" s="15" t="s">
        <v>1799</v>
      </c>
      <c r="E319" s="15"/>
      <c r="F319" s="14"/>
      <c r="G319" s="14"/>
      <c r="H319" s="46"/>
      <c r="I319" s="40"/>
      <c r="J319" s="55"/>
      <c r="K319" s="55">
        <f t="shared" si="14"/>
        <v>0</v>
      </c>
    </row>
    <row r="320" spans="2:11" x14ac:dyDescent="0.25">
      <c r="B320" s="23" t="s">
        <v>345</v>
      </c>
      <c r="C320" s="24" t="s">
        <v>23</v>
      </c>
      <c r="D320" s="84" t="s">
        <v>346</v>
      </c>
      <c r="E320" s="84" t="s">
        <v>21</v>
      </c>
      <c r="F320" s="84" t="s">
        <v>21</v>
      </c>
      <c r="G320" s="84" t="s">
        <v>21</v>
      </c>
      <c r="H320" s="45">
        <v>1</v>
      </c>
      <c r="I320" s="39" t="s">
        <v>21</v>
      </c>
      <c r="J320" s="51"/>
      <c r="K320" s="52">
        <f>_xlfn.AGGREGATE(9,2,K321:K344)</f>
        <v>0</v>
      </c>
    </row>
    <row r="321" spans="2:11" outlineLevel="1" x14ac:dyDescent="0.25">
      <c r="B321" s="13" t="s">
        <v>347</v>
      </c>
      <c r="C321" s="13" t="s">
        <v>26</v>
      </c>
      <c r="D321" s="83" t="s">
        <v>27</v>
      </c>
      <c r="E321" s="83" t="s">
        <v>21</v>
      </c>
      <c r="F321" s="83" t="s">
        <v>21</v>
      </c>
      <c r="G321" s="83" t="s">
        <v>21</v>
      </c>
      <c r="H321" s="44">
        <v>21.78</v>
      </c>
      <c r="I321" s="37" t="s">
        <v>28</v>
      </c>
      <c r="J321" s="53"/>
      <c r="K321" s="53">
        <f>_xlfn.AGGREGATE(9,2,K322:K323)</f>
        <v>0</v>
      </c>
    </row>
    <row r="322" spans="2:11" outlineLevel="1" x14ac:dyDescent="0.25">
      <c r="B322" s="14" t="s">
        <v>21</v>
      </c>
      <c r="C322" s="15" t="s">
        <v>348</v>
      </c>
      <c r="D322" s="15" t="s">
        <v>113</v>
      </c>
      <c r="E322" s="15" t="s">
        <v>349</v>
      </c>
      <c r="F322" s="14" t="s">
        <v>21</v>
      </c>
      <c r="G322" s="14" t="s">
        <v>21</v>
      </c>
      <c r="H322" s="46">
        <v>15.4</v>
      </c>
      <c r="I322" s="40"/>
      <c r="J322" s="55"/>
      <c r="K322" s="55">
        <f t="shared" si="13"/>
        <v>0</v>
      </c>
    </row>
    <row r="323" spans="2:11" outlineLevel="1" x14ac:dyDescent="0.25">
      <c r="B323" s="14" t="s">
        <v>21</v>
      </c>
      <c r="C323" s="15" t="s">
        <v>350</v>
      </c>
      <c r="D323" s="15" t="s">
        <v>113</v>
      </c>
      <c r="E323" s="15" t="s">
        <v>351</v>
      </c>
      <c r="F323" s="14" t="s">
        <v>21</v>
      </c>
      <c r="G323" s="14" t="s">
        <v>21</v>
      </c>
      <c r="H323" s="46">
        <v>6.38</v>
      </c>
      <c r="I323" s="40"/>
      <c r="J323" s="55"/>
      <c r="K323" s="55">
        <f t="shared" si="13"/>
        <v>0</v>
      </c>
    </row>
    <row r="324" spans="2:11" outlineLevel="1" x14ac:dyDescent="0.25">
      <c r="B324" s="13" t="s">
        <v>352</v>
      </c>
      <c r="C324" s="13" t="s">
        <v>37</v>
      </c>
      <c r="D324" s="83" t="s">
        <v>38</v>
      </c>
      <c r="E324" s="83" t="s">
        <v>21</v>
      </c>
      <c r="F324" s="83" t="s">
        <v>21</v>
      </c>
      <c r="G324" s="83" t="s">
        <v>21</v>
      </c>
      <c r="H324" s="44">
        <v>21.78</v>
      </c>
      <c r="I324" s="37" t="s">
        <v>28</v>
      </c>
      <c r="J324" s="53"/>
      <c r="K324" s="53">
        <f>_xlfn.AGGREGATE(9,2,K325)</f>
        <v>0</v>
      </c>
    </row>
    <row r="325" spans="2:11" ht="30" outlineLevel="1" x14ac:dyDescent="0.25">
      <c r="B325" s="14" t="s">
        <v>21</v>
      </c>
      <c r="C325" s="15" t="s">
        <v>21</v>
      </c>
      <c r="D325" s="15" t="s">
        <v>27</v>
      </c>
      <c r="E325" s="15" t="s">
        <v>353</v>
      </c>
      <c r="F325" s="14" t="s">
        <v>21</v>
      </c>
      <c r="G325" s="14" t="s">
        <v>21</v>
      </c>
      <c r="H325" s="46">
        <v>21.78</v>
      </c>
      <c r="I325" s="40" t="s">
        <v>21</v>
      </c>
      <c r="J325" s="55"/>
      <c r="K325" s="55">
        <f t="shared" si="13"/>
        <v>0</v>
      </c>
    </row>
    <row r="326" spans="2:11" outlineLevel="1" x14ac:dyDescent="0.25">
      <c r="B326" s="13" t="s">
        <v>354</v>
      </c>
      <c r="C326" s="13" t="s">
        <v>40</v>
      </c>
      <c r="D326" s="83" t="s">
        <v>41</v>
      </c>
      <c r="E326" s="83" t="s">
        <v>21</v>
      </c>
      <c r="F326" s="83" t="s">
        <v>21</v>
      </c>
      <c r="G326" s="83" t="s">
        <v>21</v>
      </c>
      <c r="H326" s="44">
        <v>21.78</v>
      </c>
      <c r="I326" s="37" t="s">
        <v>28</v>
      </c>
      <c r="J326" s="53"/>
      <c r="K326" s="53">
        <f>_xlfn.AGGREGATE(9,2,K327)</f>
        <v>0</v>
      </c>
    </row>
    <row r="327" spans="2:11" outlineLevel="1" x14ac:dyDescent="0.25">
      <c r="B327" s="14" t="s">
        <v>21</v>
      </c>
      <c r="C327" s="15" t="s">
        <v>21</v>
      </c>
      <c r="D327" s="15" t="s">
        <v>21</v>
      </c>
      <c r="E327" s="15" t="s">
        <v>353</v>
      </c>
      <c r="F327" s="14" t="s">
        <v>21</v>
      </c>
      <c r="G327" s="14" t="s">
        <v>21</v>
      </c>
      <c r="H327" s="46">
        <v>21.78</v>
      </c>
      <c r="I327" s="40" t="s">
        <v>21</v>
      </c>
      <c r="J327" s="55"/>
      <c r="K327" s="55">
        <f t="shared" si="13"/>
        <v>0</v>
      </c>
    </row>
    <row r="328" spans="2:11" ht="30" outlineLevel="1" x14ac:dyDescent="0.25">
      <c r="B328" s="13" t="s">
        <v>355</v>
      </c>
      <c r="C328" s="13" t="s">
        <v>44</v>
      </c>
      <c r="D328" s="83" t="s">
        <v>45</v>
      </c>
      <c r="E328" s="83" t="s">
        <v>21</v>
      </c>
      <c r="F328" s="83" t="s">
        <v>21</v>
      </c>
      <c r="G328" s="83" t="s">
        <v>21</v>
      </c>
      <c r="H328" s="44">
        <v>25.11</v>
      </c>
      <c r="I328" s="37" t="s">
        <v>28</v>
      </c>
      <c r="J328" s="53"/>
      <c r="K328" s="53">
        <f>_xlfn.AGGREGATE(9,2,K329:K330)</f>
        <v>0</v>
      </c>
    </row>
    <row r="329" spans="2:11" outlineLevel="1" x14ac:dyDescent="0.25">
      <c r="B329" s="14" t="s">
        <v>21</v>
      </c>
      <c r="C329" s="15" t="s">
        <v>348</v>
      </c>
      <c r="D329" s="15" t="s">
        <v>113</v>
      </c>
      <c r="E329" s="15" t="s">
        <v>356</v>
      </c>
      <c r="F329" s="14" t="s">
        <v>21</v>
      </c>
      <c r="G329" s="14" t="s">
        <v>21</v>
      </c>
      <c r="H329" s="46">
        <v>16.739999999999998</v>
      </c>
      <c r="I329" s="40"/>
      <c r="J329" s="55"/>
      <c r="K329" s="55">
        <f t="shared" si="13"/>
        <v>0</v>
      </c>
    </row>
    <row r="330" spans="2:11" outlineLevel="1" x14ac:dyDescent="0.25">
      <c r="B330" s="14" t="s">
        <v>21</v>
      </c>
      <c r="C330" s="15" t="s">
        <v>350</v>
      </c>
      <c r="D330" s="15" t="s">
        <v>113</v>
      </c>
      <c r="E330" s="15" t="s">
        <v>357</v>
      </c>
      <c r="F330" s="14" t="s">
        <v>21</v>
      </c>
      <c r="G330" s="14" t="s">
        <v>21</v>
      </c>
      <c r="H330" s="46">
        <v>8.3699999999999992</v>
      </c>
      <c r="I330" s="40"/>
      <c r="J330" s="55"/>
      <c r="K330" s="55">
        <f t="shared" si="13"/>
        <v>0</v>
      </c>
    </row>
    <row r="331" spans="2:11" ht="30" outlineLevel="1" x14ac:dyDescent="0.25">
      <c r="B331" s="13" t="s">
        <v>358</v>
      </c>
      <c r="C331" s="13" t="s">
        <v>50</v>
      </c>
      <c r="D331" s="83" t="s">
        <v>51</v>
      </c>
      <c r="E331" s="83" t="s">
        <v>21</v>
      </c>
      <c r="F331" s="83" t="s">
        <v>21</v>
      </c>
      <c r="G331" s="83" t="s">
        <v>21</v>
      </c>
      <c r="H331" s="44">
        <v>1.85</v>
      </c>
      <c r="I331" s="37" t="s">
        <v>28</v>
      </c>
      <c r="J331" s="53"/>
      <c r="K331" s="53">
        <f>_xlfn.AGGREGATE(9,2,K332:K333)</f>
        <v>0</v>
      </c>
    </row>
    <row r="332" spans="2:11" outlineLevel="1" x14ac:dyDescent="0.25">
      <c r="B332" s="14" t="s">
        <v>21</v>
      </c>
      <c r="C332" s="15" t="s">
        <v>348</v>
      </c>
      <c r="D332" s="15" t="s">
        <v>113</v>
      </c>
      <c r="E332" s="15" t="s">
        <v>359</v>
      </c>
      <c r="F332" s="14" t="s">
        <v>21</v>
      </c>
      <c r="G332" s="14" t="s">
        <v>21</v>
      </c>
      <c r="H332" s="46">
        <v>1.67</v>
      </c>
      <c r="I332" s="40"/>
      <c r="J332" s="55"/>
      <c r="K332" s="55">
        <f t="shared" si="13"/>
        <v>0</v>
      </c>
    </row>
    <row r="333" spans="2:11" outlineLevel="1" x14ac:dyDescent="0.25">
      <c r="B333" s="14" t="s">
        <v>21</v>
      </c>
      <c r="C333" s="15" t="s">
        <v>350</v>
      </c>
      <c r="D333" s="15" t="s">
        <v>113</v>
      </c>
      <c r="E333" s="15" t="s">
        <v>360</v>
      </c>
      <c r="F333" s="14" t="s">
        <v>21</v>
      </c>
      <c r="G333" s="14" t="s">
        <v>21</v>
      </c>
      <c r="H333" s="46">
        <v>0.18</v>
      </c>
      <c r="I333" s="40"/>
      <c r="J333" s="55"/>
      <c r="K333" s="55">
        <f t="shared" si="13"/>
        <v>0</v>
      </c>
    </row>
    <row r="334" spans="2:11" outlineLevel="1" x14ac:dyDescent="0.25">
      <c r="B334" s="13" t="s">
        <v>361</v>
      </c>
      <c r="C334" s="13" t="s">
        <v>59</v>
      </c>
      <c r="D334" s="83" t="s">
        <v>60</v>
      </c>
      <c r="E334" s="83" t="s">
        <v>21</v>
      </c>
      <c r="F334" s="83" t="s">
        <v>21</v>
      </c>
      <c r="G334" s="83" t="s">
        <v>21</v>
      </c>
      <c r="H334" s="44">
        <v>18.54</v>
      </c>
      <c r="I334" s="37" t="s">
        <v>61</v>
      </c>
      <c r="J334" s="53"/>
      <c r="K334" s="53">
        <f>_xlfn.AGGREGATE(9,2,K335:K336)</f>
        <v>0</v>
      </c>
    </row>
    <row r="335" spans="2:11" outlineLevel="1" x14ac:dyDescent="0.25">
      <c r="B335" s="14" t="s">
        <v>21</v>
      </c>
      <c r="C335" s="15" t="s">
        <v>348</v>
      </c>
      <c r="D335" s="15" t="s">
        <v>113</v>
      </c>
      <c r="E335" s="15" t="s">
        <v>362</v>
      </c>
      <c r="F335" s="14" t="s">
        <v>21</v>
      </c>
      <c r="G335" s="14" t="s">
        <v>21</v>
      </c>
      <c r="H335" s="46">
        <v>16.739999999999998</v>
      </c>
      <c r="I335" s="40"/>
      <c r="J335" s="55"/>
      <c r="K335" s="55">
        <f t="shared" si="13"/>
        <v>0</v>
      </c>
    </row>
    <row r="336" spans="2:11" outlineLevel="1" x14ac:dyDescent="0.25">
      <c r="B336" s="14" t="s">
        <v>21</v>
      </c>
      <c r="C336" s="15" t="s">
        <v>350</v>
      </c>
      <c r="D336" s="15" t="s">
        <v>113</v>
      </c>
      <c r="E336" s="15" t="s">
        <v>363</v>
      </c>
      <c r="F336" s="14" t="s">
        <v>21</v>
      </c>
      <c r="G336" s="14" t="s">
        <v>21</v>
      </c>
      <c r="H336" s="46">
        <v>1.8</v>
      </c>
      <c r="I336" s="40"/>
      <c r="J336" s="55"/>
      <c r="K336" s="55">
        <f t="shared" si="13"/>
        <v>0</v>
      </c>
    </row>
    <row r="337" spans="2:11" outlineLevel="1" x14ac:dyDescent="0.25">
      <c r="B337" s="13" t="s">
        <v>364</v>
      </c>
      <c r="C337" s="13" t="s">
        <v>64</v>
      </c>
      <c r="D337" s="83" t="s">
        <v>65</v>
      </c>
      <c r="E337" s="83" t="s">
        <v>21</v>
      </c>
      <c r="F337" s="83" t="s">
        <v>21</v>
      </c>
      <c r="G337" s="83" t="s">
        <v>21</v>
      </c>
      <c r="H337" s="44">
        <v>0.34</v>
      </c>
      <c r="I337" s="37" t="s">
        <v>66</v>
      </c>
      <c r="J337" s="53"/>
      <c r="K337" s="53">
        <f>_xlfn.AGGREGATE(9,2,K338)</f>
        <v>0</v>
      </c>
    </row>
    <row r="338" spans="2:11" outlineLevel="1" x14ac:dyDescent="0.25">
      <c r="B338" s="14" t="s">
        <v>21</v>
      </c>
      <c r="C338" s="15" t="s">
        <v>21</v>
      </c>
      <c r="D338" s="15" t="s">
        <v>365</v>
      </c>
      <c r="E338" s="15" t="s">
        <v>366</v>
      </c>
      <c r="F338" s="14" t="s">
        <v>21</v>
      </c>
      <c r="G338" s="14" t="s">
        <v>21</v>
      </c>
      <c r="H338" s="46">
        <v>0.34</v>
      </c>
      <c r="I338" s="40" t="s">
        <v>21</v>
      </c>
      <c r="J338" s="55"/>
      <c r="K338" s="55">
        <f t="shared" si="13"/>
        <v>0</v>
      </c>
    </row>
    <row r="339" spans="2:11" outlineLevel="1" x14ac:dyDescent="0.25">
      <c r="B339" s="13" t="s">
        <v>367</v>
      </c>
      <c r="C339" s="13" t="s">
        <v>69</v>
      </c>
      <c r="D339" s="83" t="s">
        <v>70</v>
      </c>
      <c r="E339" s="83" t="s">
        <v>21</v>
      </c>
      <c r="F339" s="83" t="s">
        <v>21</v>
      </c>
      <c r="G339" s="83" t="s">
        <v>21</v>
      </c>
      <c r="H339" s="44">
        <v>4.1900000000000004</v>
      </c>
      <c r="I339" s="37" t="s">
        <v>28</v>
      </c>
      <c r="J339" s="53"/>
      <c r="K339" s="53">
        <f>_xlfn.AGGREGATE(9,2,K340)</f>
        <v>0</v>
      </c>
    </row>
    <row r="340" spans="2:11" outlineLevel="1" x14ac:dyDescent="0.25">
      <c r="B340" s="14" t="s">
        <v>21</v>
      </c>
      <c r="C340" s="15" t="s">
        <v>348</v>
      </c>
      <c r="D340" s="15" t="s">
        <v>113</v>
      </c>
      <c r="E340" s="15" t="s">
        <v>368</v>
      </c>
      <c r="F340" s="14" t="s">
        <v>21</v>
      </c>
      <c r="G340" s="14" t="s">
        <v>21</v>
      </c>
      <c r="H340" s="46">
        <v>4.1900000000000004</v>
      </c>
      <c r="I340" s="40" t="s">
        <v>61</v>
      </c>
      <c r="J340" s="55"/>
      <c r="K340" s="55">
        <f t="shared" si="13"/>
        <v>0</v>
      </c>
    </row>
    <row r="341" spans="2:11" outlineLevel="1" x14ac:dyDescent="0.25">
      <c r="B341" s="33" t="s">
        <v>1785</v>
      </c>
      <c r="C341" s="33"/>
      <c r="D341" s="82" t="s">
        <v>1800</v>
      </c>
      <c r="E341" s="82"/>
      <c r="F341" s="82"/>
      <c r="G341" s="82"/>
      <c r="H341" s="48"/>
      <c r="I341" s="42"/>
      <c r="J341" s="57"/>
      <c r="K341" s="57">
        <f>_xlfn.AGGREGATE(9,2,K342:K344)</f>
        <v>0</v>
      </c>
    </row>
    <row r="342" spans="2:11" outlineLevel="1" x14ac:dyDescent="0.25">
      <c r="B342" s="14"/>
      <c r="C342" s="15"/>
      <c r="D342" s="15" t="s">
        <v>1799</v>
      </c>
      <c r="E342" s="15"/>
      <c r="F342" s="14"/>
      <c r="G342" s="14"/>
      <c r="H342" s="46"/>
      <c r="I342" s="40"/>
      <c r="J342" s="55"/>
      <c r="K342" s="55">
        <f>H342*J342</f>
        <v>0</v>
      </c>
    </row>
    <row r="343" spans="2:11" outlineLevel="1" x14ac:dyDescent="0.25">
      <c r="B343" s="14"/>
      <c r="C343" s="15"/>
      <c r="D343" s="15" t="s">
        <v>1799</v>
      </c>
      <c r="E343" s="15"/>
      <c r="F343" s="14"/>
      <c r="G343" s="14"/>
      <c r="H343" s="46"/>
      <c r="I343" s="40"/>
      <c r="J343" s="55"/>
      <c r="K343" s="55">
        <f t="shared" ref="K343:K344" si="15">H343*J343</f>
        <v>0</v>
      </c>
    </row>
    <row r="344" spans="2:11" outlineLevel="1" x14ac:dyDescent="0.25">
      <c r="B344" s="14"/>
      <c r="C344" s="15"/>
      <c r="D344" s="15" t="s">
        <v>1799</v>
      </c>
      <c r="E344" s="15"/>
      <c r="F344" s="14"/>
      <c r="G344" s="14"/>
      <c r="H344" s="46"/>
      <c r="I344" s="40"/>
      <c r="J344" s="55"/>
      <c r="K344" s="55">
        <f t="shared" si="15"/>
        <v>0</v>
      </c>
    </row>
    <row r="345" spans="2:11" ht="15" customHeight="1" x14ac:dyDescent="0.25">
      <c r="B345" s="23" t="s">
        <v>369</v>
      </c>
      <c r="C345" s="24" t="s">
        <v>23</v>
      </c>
      <c r="D345" s="84" t="s">
        <v>370</v>
      </c>
      <c r="E345" s="84" t="s">
        <v>21</v>
      </c>
      <c r="F345" s="84" t="s">
        <v>21</v>
      </c>
      <c r="G345" s="84" t="s">
        <v>21</v>
      </c>
      <c r="H345" s="45">
        <v>1</v>
      </c>
      <c r="I345" s="39" t="s">
        <v>21</v>
      </c>
      <c r="J345" s="51"/>
      <c r="K345" s="52">
        <f>_xlfn.AGGREGATE(9,2,K346:K373)</f>
        <v>0</v>
      </c>
    </row>
    <row r="346" spans="2:11" outlineLevel="1" x14ac:dyDescent="0.25">
      <c r="B346" s="13" t="s">
        <v>371</v>
      </c>
      <c r="C346" s="13" t="s">
        <v>26</v>
      </c>
      <c r="D346" s="83" t="s">
        <v>27</v>
      </c>
      <c r="E346" s="83" t="s">
        <v>21</v>
      </c>
      <c r="F346" s="83" t="s">
        <v>21</v>
      </c>
      <c r="G346" s="83" t="s">
        <v>21</v>
      </c>
      <c r="H346" s="44">
        <v>57.6</v>
      </c>
      <c r="I346" s="37" t="s">
        <v>28</v>
      </c>
      <c r="J346" s="53"/>
      <c r="K346" s="53">
        <f>_xlfn.AGGREGATE(9,2,K347)</f>
        <v>0</v>
      </c>
    </row>
    <row r="347" spans="2:11" outlineLevel="1" x14ac:dyDescent="0.25">
      <c r="B347" s="14" t="s">
        <v>21</v>
      </c>
      <c r="C347" s="15" t="s">
        <v>21</v>
      </c>
      <c r="D347" s="15" t="s">
        <v>372</v>
      </c>
      <c r="E347" s="15" t="s">
        <v>373</v>
      </c>
      <c r="F347" s="14" t="s">
        <v>21</v>
      </c>
      <c r="G347" s="14" t="s">
        <v>21</v>
      </c>
      <c r="H347" s="46">
        <v>57.6</v>
      </c>
      <c r="I347" s="40" t="s">
        <v>21</v>
      </c>
      <c r="J347" s="55"/>
      <c r="K347" s="55">
        <f t="shared" si="13"/>
        <v>0</v>
      </c>
    </row>
    <row r="348" spans="2:11" outlineLevel="1" x14ac:dyDescent="0.25">
      <c r="B348" s="13" t="s">
        <v>374</v>
      </c>
      <c r="C348" s="13" t="s">
        <v>37</v>
      </c>
      <c r="D348" s="83" t="s">
        <v>38</v>
      </c>
      <c r="E348" s="83" t="s">
        <v>21</v>
      </c>
      <c r="F348" s="83" t="s">
        <v>21</v>
      </c>
      <c r="G348" s="83" t="s">
        <v>21</v>
      </c>
      <c r="H348" s="44">
        <v>57.6</v>
      </c>
      <c r="I348" s="37" t="s">
        <v>28</v>
      </c>
      <c r="J348" s="53"/>
      <c r="K348" s="53">
        <f>_xlfn.AGGREGATE(9,2,K349)</f>
        <v>0</v>
      </c>
    </row>
    <row r="349" spans="2:11" ht="30" outlineLevel="1" x14ac:dyDescent="0.25">
      <c r="B349" s="14" t="s">
        <v>21</v>
      </c>
      <c r="C349" s="15" t="s">
        <v>21</v>
      </c>
      <c r="D349" s="15" t="s">
        <v>27</v>
      </c>
      <c r="E349" s="15" t="s">
        <v>375</v>
      </c>
      <c r="F349" s="14" t="s">
        <v>21</v>
      </c>
      <c r="G349" s="14" t="s">
        <v>21</v>
      </c>
      <c r="H349" s="46">
        <v>57.6</v>
      </c>
      <c r="I349" s="40" t="s">
        <v>21</v>
      </c>
      <c r="J349" s="55"/>
      <c r="K349" s="55">
        <f t="shared" si="13"/>
        <v>0</v>
      </c>
    </row>
    <row r="350" spans="2:11" outlineLevel="1" x14ac:dyDescent="0.25">
      <c r="B350" s="13" t="s">
        <v>376</v>
      </c>
      <c r="C350" s="13" t="s">
        <v>40</v>
      </c>
      <c r="D350" s="83" t="s">
        <v>41</v>
      </c>
      <c r="E350" s="83" t="s">
        <v>21</v>
      </c>
      <c r="F350" s="83" t="s">
        <v>21</v>
      </c>
      <c r="G350" s="83" t="s">
        <v>21</v>
      </c>
      <c r="H350" s="44">
        <v>57.6</v>
      </c>
      <c r="I350" s="37" t="s">
        <v>28</v>
      </c>
      <c r="J350" s="53"/>
      <c r="K350" s="53">
        <f>_xlfn.AGGREGATE(9,2,K351)</f>
        <v>0</v>
      </c>
    </row>
    <row r="351" spans="2:11" outlineLevel="1" x14ac:dyDescent="0.25">
      <c r="B351" s="14" t="s">
        <v>21</v>
      </c>
      <c r="C351" s="15" t="s">
        <v>21</v>
      </c>
      <c r="D351" s="15" t="s">
        <v>21</v>
      </c>
      <c r="E351" s="15" t="s">
        <v>375</v>
      </c>
      <c r="F351" s="14" t="s">
        <v>21</v>
      </c>
      <c r="G351" s="14" t="s">
        <v>21</v>
      </c>
      <c r="H351" s="46">
        <v>57.6</v>
      </c>
      <c r="I351" s="40" t="s">
        <v>21</v>
      </c>
      <c r="J351" s="55"/>
      <c r="K351" s="55">
        <f t="shared" si="13"/>
        <v>0</v>
      </c>
    </row>
    <row r="352" spans="2:11" outlineLevel="1" x14ac:dyDescent="0.25">
      <c r="B352" s="13" t="s">
        <v>377</v>
      </c>
      <c r="C352" s="13" t="s">
        <v>64</v>
      </c>
      <c r="D352" s="83" t="s">
        <v>65</v>
      </c>
      <c r="E352" s="83" t="s">
        <v>21</v>
      </c>
      <c r="F352" s="83" t="s">
        <v>21</v>
      </c>
      <c r="G352" s="83" t="s">
        <v>21</v>
      </c>
      <c r="H352" s="44">
        <v>0.44</v>
      </c>
      <c r="I352" s="37" t="s">
        <v>66</v>
      </c>
      <c r="J352" s="53"/>
      <c r="K352" s="53">
        <f>_xlfn.AGGREGATE(9,2,K353)</f>
        <v>0</v>
      </c>
    </row>
    <row r="353" spans="2:11" outlineLevel="1" x14ac:dyDescent="0.25">
      <c r="B353" s="14" t="s">
        <v>21</v>
      </c>
      <c r="C353" s="15" t="s">
        <v>21</v>
      </c>
      <c r="D353" s="15" t="s">
        <v>21</v>
      </c>
      <c r="E353" s="15" t="s">
        <v>378</v>
      </c>
      <c r="F353" s="14" t="s">
        <v>21</v>
      </c>
      <c r="G353" s="14" t="s">
        <v>21</v>
      </c>
      <c r="H353" s="46">
        <v>0.44</v>
      </c>
      <c r="I353" s="40" t="s">
        <v>21</v>
      </c>
      <c r="J353" s="55"/>
      <c r="K353" s="55">
        <f t="shared" si="13"/>
        <v>0</v>
      </c>
    </row>
    <row r="354" spans="2:11" outlineLevel="1" x14ac:dyDescent="0.25">
      <c r="B354" s="13" t="s">
        <v>379</v>
      </c>
      <c r="C354" s="13" t="s">
        <v>69</v>
      </c>
      <c r="D354" s="83" t="s">
        <v>70</v>
      </c>
      <c r="E354" s="83" t="s">
        <v>21</v>
      </c>
      <c r="F354" s="83" t="s">
        <v>21</v>
      </c>
      <c r="G354" s="83" t="s">
        <v>21</v>
      </c>
      <c r="H354" s="44">
        <v>4.49</v>
      </c>
      <c r="I354" s="37" t="s">
        <v>28</v>
      </c>
      <c r="J354" s="53"/>
      <c r="K354" s="53">
        <f>_xlfn.AGGREGATE(9,2,K355:K356)</f>
        <v>0</v>
      </c>
    </row>
    <row r="355" spans="2:11" ht="30" outlineLevel="1" x14ac:dyDescent="0.25">
      <c r="B355" s="14" t="s">
        <v>21</v>
      </c>
      <c r="C355" s="15" t="s">
        <v>380</v>
      </c>
      <c r="D355" s="15" t="s">
        <v>381</v>
      </c>
      <c r="E355" s="15" t="s">
        <v>382</v>
      </c>
      <c r="F355" s="14" t="s">
        <v>21</v>
      </c>
      <c r="G355" s="14" t="s">
        <v>21</v>
      </c>
      <c r="H355" s="46">
        <v>0.8</v>
      </c>
      <c r="I355" s="40"/>
      <c r="J355" s="55"/>
      <c r="K355" s="55">
        <f t="shared" si="13"/>
        <v>0</v>
      </c>
    </row>
    <row r="356" spans="2:11" ht="30" outlineLevel="1" x14ac:dyDescent="0.25">
      <c r="B356" s="14" t="s">
        <v>21</v>
      </c>
      <c r="C356" s="15" t="s">
        <v>21</v>
      </c>
      <c r="D356" s="15" t="s">
        <v>381</v>
      </c>
      <c r="E356" s="15" t="s">
        <v>383</v>
      </c>
      <c r="F356" s="14" t="s">
        <v>21</v>
      </c>
      <c r="G356" s="14" t="s">
        <v>21</v>
      </c>
      <c r="H356" s="46">
        <v>3.69</v>
      </c>
      <c r="I356" s="40"/>
      <c r="J356" s="55"/>
      <c r="K356" s="55">
        <f t="shared" si="13"/>
        <v>0</v>
      </c>
    </row>
    <row r="357" spans="2:11" outlineLevel="1" x14ac:dyDescent="0.25">
      <c r="B357" s="13" t="s">
        <v>384</v>
      </c>
      <c r="C357" s="13" t="s">
        <v>385</v>
      </c>
      <c r="D357" s="83" t="s">
        <v>386</v>
      </c>
      <c r="E357" s="83" t="s">
        <v>21</v>
      </c>
      <c r="F357" s="83" t="s">
        <v>21</v>
      </c>
      <c r="G357" s="83" t="s">
        <v>21</v>
      </c>
      <c r="H357" s="44">
        <v>0.26</v>
      </c>
      <c r="I357" s="37" t="s">
        <v>28</v>
      </c>
      <c r="J357" s="53"/>
      <c r="K357" s="53">
        <f>_xlfn.AGGREGATE(9,2,K358:K359)</f>
        <v>0</v>
      </c>
    </row>
    <row r="358" spans="2:11" outlineLevel="1" x14ac:dyDescent="0.25">
      <c r="B358" s="14" t="s">
        <v>21</v>
      </c>
      <c r="C358" s="15" t="s">
        <v>21</v>
      </c>
      <c r="D358" s="15" t="s">
        <v>387</v>
      </c>
      <c r="E358" s="15" t="s">
        <v>388</v>
      </c>
      <c r="F358" s="14" t="s">
        <v>21</v>
      </c>
      <c r="G358" s="14" t="s">
        <v>21</v>
      </c>
      <c r="H358" s="46">
        <v>0.12</v>
      </c>
      <c r="I358" s="40" t="s">
        <v>21</v>
      </c>
      <c r="J358" s="55"/>
      <c r="K358" s="55">
        <f t="shared" si="13"/>
        <v>0</v>
      </c>
    </row>
    <row r="359" spans="2:11" outlineLevel="1" x14ac:dyDescent="0.25">
      <c r="B359" s="14" t="s">
        <v>21</v>
      </c>
      <c r="C359" s="15" t="s">
        <v>21</v>
      </c>
      <c r="D359" s="15" t="s">
        <v>387</v>
      </c>
      <c r="E359" s="15" t="s">
        <v>389</v>
      </c>
      <c r="F359" s="14" t="s">
        <v>21</v>
      </c>
      <c r="G359" s="14" t="s">
        <v>21</v>
      </c>
      <c r="H359" s="46">
        <v>0.14000000000000001</v>
      </c>
      <c r="I359" s="40" t="s">
        <v>21</v>
      </c>
      <c r="J359" s="55"/>
      <c r="K359" s="55">
        <f t="shared" si="13"/>
        <v>0</v>
      </c>
    </row>
    <row r="360" spans="2:11" outlineLevel="1" x14ac:dyDescent="0.25">
      <c r="B360" s="13" t="s">
        <v>390</v>
      </c>
      <c r="C360" s="13" t="s">
        <v>391</v>
      </c>
      <c r="D360" s="83" t="s">
        <v>392</v>
      </c>
      <c r="E360" s="83" t="s">
        <v>21</v>
      </c>
      <c r="F360" s="83" t="s">
        <v>21</v>
      </c>
      <c r="G360" s="83" t="s">
        <v>21</v>
      </c>
      <c r="H360" s="44">
        <v>16.61</v>
      </c>
      <c r="I360" s="37" t="s">
        <v>28</v>
      </c>
      <c r="J360" s="53"/>
      <c r="K360" s="53">
        <f>_xlfn.AGGREGATE(9,2,K361:K362)</f>
        <v>0</v>
      </c>
    </row>
    <row r="361" spans="2:11" ht="30" outlineLevel="1" x14ac:dyDescent="0.25">
      <c r="B361" s="14" t="s">
        <v>21</v>
      </c>
      <c r="C361" s="15" t="s">
        <v>393</v>
      </c>
      <c r="D361" s="15" t="s">
        <v>381</v>
      </c>
      <c r="E361" s="15" t="s">
        <v>394</v>
      </c>
      <c r="F361" s="14" t="s">
        <v>21</v>
      </c>
      <c r="G361" s="14" t="s">
        <v>21</v>
      </c>
      <c r="H361" s="46">
        <v>14.4</v>
      </c>
      <c r="I361" s="40"/>
      <c r="J361" s="55"/>
      <c r="K361" s="55">
        <f t="shared" si="13"/>
        <v>0</v>
      </c>
    </row>
    <row r="362" spans="2:11" ht="30" outlineLevel="1" x14ac:dyDescent="0.25">
      <c r="B362" s="14" t="s">
        <v>21</v>
      </c>
      <c r="C362" s="15" t="s">
        <v>395</v>
      </c>
      <c r="D362" s="15" t="s">
        <v>381</v>
      </c>
      <c r="E362" s="15" t="s">
        <v>396</v>
      </c>
      <c r="F362" s="14" t="s">
        <v>21</v>
      </c>
      <c r="G362" s="14" t="s">
        <v>21</v>
      </c>
      <c r="H362" s="46">
        <v>2.21</v>
      </c>
      <c r="I362" s="40"/>
      <c r="J362" s="55"/>
      <c r="K362" s="55">
        <f t="shared" si="13"/>
        <v>0</v>
      </c>
    </row>
    <row r="363" spans="2:11" ht="30" outlineLevel="1" x14ac:dyDescent="0.25">
      <c r="B363" s="13" t="s">
        <v>397</v>
      </c>
      <c r="C363" s="13" t="s">
        <v>398</v>
      </c>
      <c r="D363" s="83" t="s">
        <v>399</v>
      </c>
      <c r="E363" s="83" t="s">
        <v>21</v>
      </c>
      <c r="F363" s="83" t="s">
        <v>21</v>
      </c>
      <c r="G363" s="83" t="s">
        <v>21</v>
      </c>
      <c r="H363" s="44">
        <v>49.72</v>
      </c>
      <c r="I363" s="37" t="s">
        <v>61</v>
      </c>
      <c r="J363" s="53"/>
      <c r="K363" s="53">
        <f>_xlfn.AGGREGATE(9,2,K364:K365)</f>
        <v>0</v>
      </c>
    </row>
    <row r="364" spans="2:11" outlineLevel="1" x14ac:dyDescent="0.25">
      <c r="B364" s="14" t="s">
        <v>21</v>
      </c>
      <c r="C364" s="15" t="s">
        <v>21</v>
      </c>
      <c r="D364" s="15" t="s">
        <v>21</v>
      </c>
      <c r="E364" s="15" t="s">
        <v>400</v>
      </c>
      <c r="F364" s="14" t="s">
        <v>21</v>
      </c>
      <c r="G364" s="14" t="s">
        <v>21</v>
      </c>
      <c r="H364" s="46">
        <v>41.72</v>
      </c>
      <c r="I364" s="40"/>
      <c r="J364" s="55"/>
      <c r="K364" s="55">
        <f t="shared" si="13"/>
        <v>0</v>
      </c>
    </row>
    <row r="365" spans="2:11" outlineLevel="1" x14ac:dyDescent="0.25">
      <c r="B365" s="14" t="s">
        <v>21</v>
      </c>
      <c r="C365" s="15" t="s">
        <v>21</v>
      </c>
      <c r="D365" s="15" t="s">
        <v>21</v>
      </c>
      <c r="E365" s="15" t="s">
        <v>401</v>
      </c>
      <c r="F365" s="14" t="s">
        <v>21</v>
      </c>
      <c r="G365" s="14" t="s">
        <v>21</v>
      </c>
      <c r="H365" s="46">
        <v>8</v>
      </c>
      <c r="I365" s="40" t="s">
        <v>21</v>
      </c>
      <c r="J365" s="55"/>
      <c r="K365" s="55">
        <f t="shared" si="13"/>
        <v>0</v>
      </c>
    </row>
    <row r="366" spans="2:11" outlineLevel="1" x14ac:dyDescent="0.25">
      <c r="B366" s="13" t="s">
        <v>402</v>
      </c>
      <c r="C366" s="13" t="s">
        <v>403</v>
      </c>
      <c r="D366" s="83" t="s">
        <v>404</v>
      </c>
      <c r="E366" s="83" t="s">
        <v>21</v>
      </c>
      <c r="F366" s="83" t="s">
        <v>21</v>
      </c>
      <c r="G366" s="83" t="s">
        <v>21</v>
      </c>
      <c r="H366" s="44">
        <v>49.72</v>
      </c>
      <c r="I366" s="37" t="s">
        <v>61</v>
      </c>
      <c r="J366" s="53"/>
      <c r="K366" s="53">
        <f>_xlfn.AGGREGATE(9,2,K367:K368)</f>
        <v>0</v>
      </c>
    </row>
    <row r="367" spans="2:11" outlineLevel="1" x14ac:dyDescent="0.25">
      <c r="B367" s="14" t="s">
        <v>21</v>
      </c>
      <c r="C367" s="15" t="s">
        <v>21</v>
      </c>
      <c r="D367" s="15" t="s">
        <v>21</v>
      </c>
      <c r="E367" s="15" t="s">
        <v>400</v>
      </c>
      <c r="F367" s="14" t="s">
        <v>21</v>
      </c>
      <c r="G367" s="14" t="s">
        <v>21</v>
      </c>
      <c r="H367" s="46">
        <v>41.72</v>
      </c>
      <c r="I367" s="40"/>
      <c r="J367" s="55"/>
      <c r="K367" s="55">
        <f t="shared" si="13"/>
        <v>0</v>
      </c>
    </row>
    <row r="368" spans="2:11" outlineLevel="1" x14ac:dyDescent="0.25">
      <c r="B368" s="14" t="s">
        <v>21</v>
      </c>
      <c r="C368" s="15" t="s">
        <v>21</v>
      </c>
      <c r="D368" s="15" t="s">
        <v>21</v>
      </c>
      <c r="E368" s="15" t="s">
        <v>401</v>
      </c>
      <c r="F368" s="14" t="s">
        <v>21</v>
      </c>
      <c r="G368" s="14" t="s">
        <v>21</v>
      </c>
      <c r="H368" s="46">
        <v>8</v>
      </c>
      <c r="I368" s="40" t="s">
        <v>21</v>
      </c>
      <c r="J368" s="55"/>
      <c r="K368" s="55">
        <f t="shared" si="13"/>
        <v>0</v>
      </c>
    </row>
    <row r="369" spans="2:11" outlineLevel="1" x14ac:dyDescent="0.25">
      <c r="B369" s="13" t="s">
        <v>405</v>
      </c>
      <c r="C369" s="13" t="s">
        <v>406</v>
      </c>
      <c r="D369" s="83" t="s">
        <v>407</v>
      </c>
      <c r="E369" s="83" t="s">
        <v>21</v>
      </c>
      <c r="F369" s="83" t="s">
        <v>21</v>
      </c>
      <c r="G369" s="83" t="s">
        <v>21</v>
      </c>
      <c r="H369" s="44">
        <v>1</v>
      </c>
      <c r="I369" s="37" t="s">
        <v>319</v>
      </c>
      <c r="J369" s="53"/>
      <c r="K369" s="53">
        <f t="shared" si="13"/>
        <v>0</v>
      </c>
    </row>
    <row r="370" spans="2:11" outlineLevel="1" x14ac:dyDescent="0.25">
      <c r="B370" s="33" t="s">
        <v>1786</v>
      </c>
      <c r="C370" s="33"/>
      <c r="D370" s="82" t="s">
        <v>1800</v>
      </c>
      <c r="E370" s="82"/>
      <c r="F370" s="82"/>
      <c r="G370" s="82"/>
      <c r="H370" s="48"/>
      <c r="I370" s="42"/>
      <c r="J370" s="57"/>
      <c r="K370" s="57">
        <f>_xlfn.AGGREGATE(9,2,K371:K373)</f>
        <v>0</v>
      </c>
    </row>
    <row r="371" spans="2:11" outlineLevel="1" x14ac:dyDescent="0.25">
      <c r="B371" s="14"/>
      <c r="C371" s="15"/>
      <c r="D371" s="15" t="s">
        <v>1799</v>
      </c>
      <c r="E371" s="15"/>
      <c r="F371" s="14"/>
      <c r="G371" s="14"/>
      <c r="H371" s="46"/>
      <c r="I371" s="40"/>
      <c r="J371" s="55"/>
      <c r="K371" s="55">
        <f>H371*J371</f>
        <v>0</v>
      </c>
    </row>
    <row r="372" spans="2:11" outlineLevel="1" x14ac:dyDescent="0.25">
      <c r="B372" s="14"/>
      <c r="C372" s="15"/>
      <c r="D372" s="15" t="s">
        <v>1799</v>
      </c>
      <c r="E372" s="15"/>
      <c r="F372" s="14"/>
      <c r="G372" s="14"/>
      <c r="H372" s="46"/>
      <c r="I372" s="40"/>
      <c r="J372" s="55"/>
      <c r="K372" s="55">
        <f t="shared" ref="K372:K373" si="16">H372*J372</f>
        <v>0</v>
      </c>
    </row>
    <row r="373" spans="2:11" outlineLevel="1" x14ac:dyDescent="0.25">
      <c r="B373" s="14"/>
      <c r="C373" s="15"/>
      <c r="D373" s="15" t="s">
        <v>1799</v>
      </c>
      <c r="E373" s="15"/>
      <c r="F373" s="14"/>
      <c r="G373" s="14"/>
      <c r="H373" s="46"/>
      <c r="I373" s="40"/>
      <c r="J373" s="55"/>
      <c r="K373" s="55">
        <f t="shared" si="16"/>
        <v>0</v>
      </c>
    </row>
    <row r="374" spans="2:11" x14ac:dyDescent="0.25">
      <c r="B374" s="23" t="s">
        <v>408</v>
      </c>
      <c r="C374" s="24" t="s">
        <v>23</v>
      </c>
      <c r="D374" s="84" t="s">
        <v>409</v>
      </c>
      <c r="E374" s="84" t="s">
        <v>21</v>
      </c>
      <c r="F374" s="84" t="s">
        <v>21</v>
      </c>
      <c r="G374" s="84" t="s">
        <v>21</v>
      </c>
      <c r="H374" s="45">
        <v>1</v>
      </c>
      <c r="I374" s="39" t="s">
        <v>21</v>
      </c>
      <c r="J374" s="51"/>
      <c r="K374" s="52">
        <f>_xlfn.AGGREGATE(9,2,K375:K409)</f>
        <v>0</v>
      </c>
    </row>
    <row r="375" spans="2:11" outlineLevel="1" x14ac:dyDescent="0.25">
      <c r="B375" s="13" t="s">
        <v>410</v>
      </c>
      <c r="C375" s="13" t="s">
        <v>26</v>
      </c>
      <c r="D375" s="83" t="s">
        <v>27</v>
      </c>
      <c r="E375" s="83" t="s">
        <v>21</v>
      </c>
      <c r="F375" s="83" t="s">
        <v>21</v>
      </c>
      <c r="G375" s="83" t="s">
        <v>21</v>
      </c>
      <c r="H375" s="44">
        <v>25.98</v>
      </c>
      <c r="I375" s="37" t="s">
        <v>28</v>
      </c>
      <c r="J375" s="53"/>
      <c r="K375" s="53">
        <f>_xlfn.AGGREGATE(9,2,K376:K380)</f>
        <v>0</v>
      </c>
    </row>
    <row r="376" spans="2:11" outlineLevel="1" x14ac:dyDescent="0.25">
      <c r="B376" s="14" t="s">
        <v>21</v>
      </c>
      <c r="C376" s="15" t="s">
        <v>411</v>
      </c>
      <c r="D376" s="15" t="s">
        <v>113</v>
      </c>
      <c r="E376" s="15" t="s">
        <v>412</v>
      </c>
      <c r="F376" s="14" t="s">
        <v>21</v>
      </c>
      <c r="G376" s="14" t="s">
        <v>21</v>
      </c>
      <c r="H376" s="46">
        <v>12.66</v>
      </c>
      <c r="I376" s="40"/>
      <c r="J376" s="55"/>
      <c r="K376" s="55">
        <f t="shared" si="13"/>
        <v>0</v>
      </c>
    </row>
    <row r="377" spans="2:11" outlineLevel="1" x14ac:dyDescent="0.25">
      <c r="B377" s="14" t="s">
        <v>21</v>
      </c>
      <c r="C377" s="15" t="s">
        <v>413</v>
      </c>
      <c r="D377" s="15" t="s">
        <v>113</v>
      </c>
      <c r="E377" s="15" t="s">
        <v>414</v>
      </c>
      <c r="F377" s="14" t="s">
        <v>21</v>
      </c>
      <c r="G377" s="14" t="s">
        <v>21</v>
      </c>
      <c r="H377" s="46">
        <v>3.49</v>
      </c>
      <c r="I377" s="40"/>
      <c r="J377" s="55"/>
      <c r="K377" s="55">
        <f t="shared" ref="K377:K448" si="17">H377*J377</f>
        <v>0</v>
      </c>
    </row>
    <row r="378" spans="2:11" outlineLevel="1" x14ac:dyDescent="0.25">
      <c r="B378" s="14" t="s">
        <v>21</v>
      </c>
      <c r="C378" s="15" t="s">
        <v>21</v>
      </c>
      <c r="D378" s="15" t="s">
        <v>21</v>
      </c>
      <c r="E378" s="15" t="s">
        <v>415</v>
      </c>
      <c r="F378" s="16">
        <v>3.14</v>
      </c>
      <c r="G378" s="14" t="s">
        <v>21</v>
      </c>
      <c r="H378" s="49" t="s">
        <v>21</v>
      </c>
      <c r="I378" s="40"/>
      <c r="J378" s="55"/>
      <c r="K378" s="55">
        <v>0</v>
      </c>
    </row>
    <row r="379" spans="2:11" outlineLevel="1" x14ac:dyDescent="0.25">
      <c r="B379" s="14" t="s">
        <v>21</v>
      </c>
      <c r="C379" s="15" t="s">
        <v>416</v>
      </c>
      <c r="D379" s="15" t="s">
        <v>113</v>
      </c>
      <c r="E379" s="15" t="s">
        <v>417</v>
      </c>
      <c r="F379" s="14" t="s">
        <v>21</v>
      </c>
      <c r="G379" s="14" t="s">
        <v>21</v>
      </c>
      <c r="H379" s="46">
        <v>7.59</v>
      </c>
      <c r="I379" s="40"/>
      <c r="J379" s="55"/>
      <c r="K379" s="55">
        <f t="shared" si="17"/>
        <v>0</v>
      </c>
    </row>
    <row r="380" spans="2:11" outlineLevel="1" x14ac:dyDescent="0.25">
      <c r="B380" s="14" t="s">
        <v>21</v>
      </c>
      <c r="C380" s="15" t="s">
        <v>418</v>
      </c>
      <c r="D380" s="15" t="s">
        <v>113</v>
      </c>
      <c r="E380" s="15" t="s">
        <v>419</v>
      </c>
      <c r="F380" s="14" t="s">
        <v>21</v>
      </c>
      <c r="G380" s="14" t="s">
        <v>21</v>
      </c>
      <c r="H380" s="46">
        <v>2.2400000000000002</v>
      </c>
      <c r="I380" s="40"/>
      <c r="J380" s="55"/>
      <c r="K380" s="55">
        <f t="shared" si="17"/>
        <v>0</v>
      </c>
    </row>
    <row r="381" spans="2:11" outlineLevel="1" x14ac:dyDescent="0.25">
      <c r="B381" s="13" t="s">
        <v>420</v>
      </c>
      <c r="C381" s="13" t="s">
        <v>37</v>
      </c>
      <c r="D381" s="83" t="s">
        <v>38</v>
      </c>
      <c r="E381" s="83" t="s">
        <v>21</v>
      </c>
      <c r="F381" s="83" t="s">
        <v>21</v>
      </c>
      <c r="G381" s="83" t="s">
        <v>21</v>
      </c>
      <c r="H381" s="44">
        <v>25.98</v>
      </c>
      <c r="I381" s="37" t="s">
        <v>28</v>
      </c>
      <c r="J381" s="53"/>
      <c r="K381" s="53">
        <f>_xlfn.AGGREGATE(9,2,K382)</f>
        <v>0</v>
      </c>
    </row>
    <row r="382" spans="2:11" ht="30" outlineLevel="1" x14ac:dyDescent="0.25">
      <c r="B382" s="14" t="s">
        <v>21</v>
      </c>
      <c r="C382" s="15" t="s">
        <v>21</v>
      </c>
      <c r="D382" s="15" t="s">
        <v>27</v>
      </c>
      <c r="E382" s="15" t="s">
        <v>421</v>
      </c>
      <c r="F382" s="14" t="s">
        <v>21</v>
      </c>
      <c r="G382" s="14" t="s">
        <v>21</v>
      </c>
      <c r="H382" s="46">
        <v>25.98</v>
      </c>
      <c r="I382" s="40" t="s">
        <v>21</v>
      </c>
      <c r="J382" s="55"/>
      <c r="K382" s="55">
        <f t="shared" si="17"/>
        <v>0</v>
      </c>
    </row>
    <row r="383" spans="2:11" outlineLevel="1" x14ac:dyDescent="0.25">
      <c r="B383" s="13" t="s">
        <v>422</v>
      </c>
      <c r="C383" s="13" t="s">
        <v>40</v>
      </c>
      <c r="D383" s="83" t="s">
        <v>41</v>
      </c>
      <c r="E383" s="83" t="s">
        <v>21</v>
      </c>
      <c r="F383" s="83" t="s">
        <v>21</v>
      </c>
      <c r="G383" s="83" t="s">
        <v>21</v>
      </c>
      <c r="H383" s="44">
        <v>25.98</v>
      </c>
      <c r="I383" s="37" t="s">
        <v>28</v>
      </c>
      <c r="J383" s="53"/>
      <c r="K383" s="53">
        <f>_xlfn.AGGREGATE(9,2,K384)</f>
        <v>0</v>
      </c>
    </row>
    <row r="384" spans="2:11" outlineLevel="1" x14ac:dyDescent="0.25">
      <c r="B384" s="14" t="s">
        <v>21</v>
      </c>
      <c r="C384" s="15" t="s">
        <v>21</v>
      </c>
      <c r="D384" s="15" t="s">
        <v>21</v>
      </c>
      <c r="E384" s="15" t="s">
        <v>421</v>
      </c>
      <c r="F384" s="14" t="s">
        <v>21</v>
      </c>
      <c r="G384" s="14" t="s">
        <v>21</v>
      </c>
      <c r="H384" s="46">
        <v>25.98</v>
      </c>
      <c r="I384" s="40" t="s">
        <v>21</v>
      </c>
      <c r="J384" s="55"/>
      <c r="K384" s="55">
        <f t="shared" si="17"/>
        <v>0</v>
      </c>
    </row>
    <row r="385" spans="2:11" ht="30" outlineLevel="1" x14ac:dyDescent="0.25">
      <c r="B385" s="13" t="s">
        <v>423</v>
      </c>
      <c r="C385" s="13" t="s">
        <v>44</v>
      </c>
      <c r="D385" s="83" t="s">
        <v>45</v>
      </c>
      <c r="E385" s="83" t="s">
        <v>21</v>
      </c>
      <c r="F385" s="83" t="s">
        <v>21</v>
      </c>
      <c r="G385" s="83" t="s">
        <v>21</v>
      </c>
      <c r="H385" s="44">
        <v>44.44</v>
      </c>
      <c r="I385" s="37" t="s">
        <v>28</v>
      </c>
      <c r="J385" s="53"/>
      <c r="K385" s="53">
        <f>_xlfn.AGGREGATE(9,2,K386:K389)</f>
        <v>0</v>
      </c>
    </row>
    <row r="386" spans="2:11" outlineLevel="1" x14ac:dyDescent="0.25">
      <c r="B386" s="14" t="s">
        <v>21</v>
      </c>
      <c r="C386" s="15" t="s">
        <v>411</v>
      </c>
      <c r="D386" s="15" t="s">
        <v>113</v>
      </c>
      <c r="E386" s="15" t="s">
        <v>424</v>
      </c>
      <c r="F386" s="14" t="s">
        <v>21</v>
      </c>
      <c r="G386" s="14" t="s">
        <v>21</v>
      </c>
      <c r="H386" s="46">
        <v>18.899999999999999</v>
      </c>
      <c r="I386" s="40"/>
      <c r="J386" s="55"/>
      <c r="K386" s="55">
        <f t="shared" si="17"/>
        <v>0</v>
      </c>
    </row>
    <row r="387" spans="2:11" outlineLevel="1" x14ac:dyDescent="0.25">
      <c r="B387" s="14" t="s">
        <v>21</v>
      </c>
      <c r="C387" s="15" t="s">
        <v>413</v>
      </c>
      <c r="D387" s="15" t="s">
        <v>113</v>
      </c>
      <c r="E387" s="15" t="s">
        <v>425</v>
      </c>
      <c r="F387" s="14" t="s">
        <v>21</v>
      </c>
      <c r="G387" s="14" t="s">
        <v>21</v>
      </c>
      <c r="H387" s="46">
        <v>8.65</v>
      </c>
      <c r="I387" s="40"/>
      <c r="J387" s="55"/>
      <c r="K387" s="55">
        <f t="shared" si="17"/>
        <v>0</v>
      </c>
    </row>
    <row r="388" spans="2:11" outlineLevel="1" x14ac:dyDescent="0.25">
      <c r="B388" s="14" t="s">
        <v>21</v>
      </c>
      <c r="C388" s="15" t="s">
        <v>416</v>
      </c>
      <c r="D388" s="15" t="s">
        <v>113</v>
      </c>
      <c r="E388" s="15" t="s">
        <v>426</v>
      </c>
      <c r="F388" s="14" t="s">
        <v>21</v>
      </c>
      <c r="G388" s="14" t="s">
        <v>21</v>
      </c>
      <c r="H388" s="46">
        <v>11.34</v>
      </c>
      <c r="I388" s="40"/>
      <c r="J388" s="55"/>
      <c r="K388" s="55">
        <f t="shared" si="17"/>
        <v>0</v>
      </c>
    </row>
    <row r="389" spans="2:11" outlineLevel="1" x14ac:dyDescent="0.25">
      <c r="B389" s="14" t="s">
        <v>21</v>
      </c>
      <c r="C389" s="15" t="s">
        <v>418</v>
      </c>
      <c r="D389" s="15" t="s">
        <v>113</v>
      </c>
      <c r="E389" s="15" t="s">
        <v>427</v>
      </c>
      <c r="F389" s="14" t="s">
        <v>21</v>
      </c>
      <c r="G389" s="14" t="s">
        <v>21</v>
      </c>
      <c r="H389" s="46">
        <v>5.55</v>
      </c>
      <c r="I389" s="40"/>
      <c r="J389" s="55"/>
      <c r="K389" s="55">
        <f t="shared" si="17"/>
        <v>0</v>
      </c>
    </row>
    <row r="390" spans="2:11" ht="30" outlineLevel="1" x14ac:dyDescent="0.25">
      <c r="B390" s="13" t="s">
        <v>428</v>
      </c>
      <c r="C390" s="13" t="s">
        <v>50</v>
      </c>
      <c r="D390" s="83" t="s">
        <v>51</v>
      </c>
      <c r="E390" s="83" t="s">
        <v>21</v>
      </c>
      <c r="F390" s="83" t="s">
        <v>21</v>
      </c>
      <c r="G390" s="83" t="s">
        <v>21</v>
      </c>
      <c r="H390" s="44">
        <v>3.33</v>
      </c>
      <c r="I390" s="37" t="s">
        <v>28</v>
      </c>
      <c r="J390" s="53"/>
      <c r="K390" s="53">
        <f>_xlfn.AGGREGATE(9,2,K391:K394)</f>
        <v>0</v>
      </c>
    </row>
    <row r="391" spans="2:11" outlineLevel="1" x14ac:dyDescent="0.25">
      <c r="B391" s="14" t="s">
        <v>21</v>
      </c>
      <c r="C391" s="15" t="s">
        <v>411</v>
      </c>
      <c r="D391" s="15" t="s">
        <v>113</v>
      </c>
      <c r="E391" s="15" t="s">
        <v>429</v>
      </c>
      <c r="F391" s="14" t="s">
        <v>21</v>
      </c>
      <c r="G391" s="14" t="s">
        <v>21</v>
      </c>
      <c r="H391" s="46">
        <v>1.89</v>
      </c>
      <c r="I391" s="40"/>
      <c r="J391" s="55"/>
      <c r="K391" s="55">
        <f t="shared" si="17"/>
        <v>0</v>
      </c>
    </row>
    <row r="392" spans="2:11" outlineLevel="1" x14ac:dyDescent="0.25">
      <c r="B392" s="14" t="s">
        <v>21</v>
      </c>
      <c r="C392" s="15" t="s">
        <v>413</v>
      </c>
      <c r="D392" s="15" t="s">
        <v>113</v>
      </c>
      <c r="E392" s="15" t="s">
        <v>430</v>
      </c>
      <c r="F392" s="14" t="s">
        <v>21</v>
      </c>
      <c r="G392" s="14" t="s">
        <v>21</v>
      </c>
      <c r="H392" s="46">
        <v>0.19</v>
      </c>
      <c r="I392" s="40"/>
      <c r="J392" s="55"/>
      <c r="K392" s="55">
        <f t="shared" si="17"/>
        <v>0</v>
      </c>
    </row>
    <row r="393" spans="2:11" outlineLevel="1" x14ac:dyDescent="0.25">
      <c r="B393" s="14" t="s">
        <v>21</v>
      </c>
      <c r="C393" s="15" t="s">
        <v>416</v>
      </c>
      <c r="D393" s="15" t="s">
        <v>113</v>
      </c>
      <c r="E393" s="15" t="s">
        <v>431</v>
      </c>
      <c r="F393" s="14" t="s">
        <v>21</v>
      </c>
      <c r="G393" s="14" t="s">
        <v>21</v>
      </c>
      <c r="H393" s="46">
        <v>1.1299999999999999</v>
      </c>
      <c r="I393" s="40"/>
      <c r="J393" s="55"/>
      <c r="K393" s="55">
        <f t="shared" si="17"/>
        <v>0</v>
      </c>
    </row>
    <row r="394" spans="2:11" outlineLevel="1" x14ac:dyDescent="0.25">
      <c r="B394" s="14" t="s">
        <v>21</v>
      </c>
      <c r="C394" s="15" t="s">
        <v>418</v>
      </c>
      <c r="D394" s="15" t="s">
        <v>113</v>
      </c>
      <c r="E394" s="15" t="s">
        <v>432</v>
      </c>
      <c r="F394" s="14" t="s">
        <v>21</v>
      </c>
      <c r="G394" s="14" t="s">
        <v>21</v>
      </c>
      <c r="H394" s="46">
        <v>0.12</v>
      </c>
      <c r="I394" s="40"/>
      <c r="J394" s="55"/>
      <c r="K394" s="55">
        <f t="shared" si="17"/>
        <v>0</v>
      </c>
    </row>
    <row r="395" spans="2:11" outlineLevel="1" x14ac:dyDescent="0.25">
      <c r="B395" s="13" t="s">
        <v>433</v>
      </c>
      <c r="C395" s="13" t="s">
        <v>59</v>
      </c>
      <c r="D395" s="83" t="s">
        <v>60</v>
      </c>
      <c r="E395" s="83" t="s">
        <v>21</v>
      </c>
      <c r="F395" s="83" t="s">
        <v>21</v>
      </c>
      <c r="G395" s="83" t="s">
        <v>21</v>
      </c>
      <c r="H395" s="44">
        <v>33.29</v>
      </c>
      <c r="I395" s="37" t="s">
        <v>61</v>
      </c>
      <c r="J395" s="53"/>
      <c r="K395" s="53">
        <f>_xlfn.AGGREGATE(9,2,K396:K399)</f>
        <v>0</v>
      </c>
    </row>
    <row r="396" spans="2:11" outlineLevel="1" x14ac:dyDescent="0.25">
      <c r="B396" s="14" t="s">
        <v>21</v>
      </c>
      <c r="C396" s="15" t="s">
        <v>411</v>
      </c>
      <c r="D396" s="15" t="s">
        <v>113</v>
      </c>
      <c r="E396" s="15" t="s">
        <v>434</v>
      </c>
      <c r="F396" s="14" t="s">
        <v>21</v>
      </c>
      <c r="G396" s="14" t="s">
        <v>21</v>
      </c>
      <c r="H396" s="46">
        <v>18.899999999999999</v>
      </c>
      <c r="I396" s="40"/>
      <c r="J396" s="55"/>
      <c r="K396" s="55">
        <f t="shared" si="17"/>
        <v>0</v>
      </c>
    </row>
    <row r="397" spans="2:11" outlineLevel="1" x14ac:dyDescent="0.25">
      <c r="B397" s="14" t="s">
        <v>21</v>
      </c>
      <c r="C397" s="15" t="s">
        <v>413</v>
      </c>
      <c r="D397" s="15" t="s">
        <v>113</v>
      </c>
      <c r="E397" s="15" t="s">
        <v>435</v>
      </c>
      <c r="F397" s="14" t="s">
        <v>21</v>
      </c>
      <c r="G397" s="14" t="s">
        <v>21</v>
      </c>
      <c r="H397" s="46">
        <v>1.86</v>
      </c>
      <c r="I397" s="40"/>
      <c r="J397" s="55"/>
      <c r="K397" s="55">
        <f t="shared" si="17"/>
        <v>0</v>
      </c>
    </row>
    <row r="398" spans="2:11" outlineLevel="1" x14ac:dyDescent="0.25">
      <c r="B398" s="14" t="s">
        <v>21</v>
      </c>
      <c r="C398" s="15" t="s">
        <v>416</v>
      </c>
      <c r="D398" s="15" t="s">
        <v>113</v>
      </c>
      <c r="E398" s="15" t="s">
        <v>436</v>
      </c>
      <c r="F398" s="14" t="s">
        <v>21</v>
      </c>
      <c r="G398" s="14" t="s">
        <v>21</v>
      </c>
      <c r="H398" s="46">
        <v>11.34</v>
      </c>
      <c r="I398" s="40"/>
      <c r="J398" s="55"/>
      <c r="K398" s="55">
        <f t="shared" si="17"/>
        <v>0</v>
      </c>
    </row>
    <row r="399" spans="2:11" outlineLevel="1" x14ac:dyDescent="0.25">
      <c r="B399" s="14" t="s">
        <v>21</v>
      </c>
      <c r="C399" s="15" t="s">
        <v>418</v>
      </c>
      <c r="D399" s="15" t="s">
        <v>113</v>
      </c>
      <c r="E399" s="15" t="s">
        <v>437</v>
      </c>
      <c r="F399" s="14" t="s">
        <v>21</v>
      </c>
      <c r="G399" s="14" t="s">
        <v>21</v>
      </c>
      <c r="H399" s="46">
        <v>1.19</v>
      </c>
      <c r="I399" s="40"/>
      <c r="J399" s="55"/>
      <c r="K399" s="55">
        <f t="shared" si="17"/>
        <v>0</v>
      </c>
    </row>
    <row r="400" spans="2:11" outlineLevel="1" x14ac:dyDescent="0.25">
      <c r="B400" s="13" t="s">
        <v>438</v>
      </c>
      <c r="C400" s="13" t="s">
        <v>64</v>
      </c>
      <c r="D400" s="83" t="s">
        <v>65</v>
      </c>
      <c r="E400" s="83" t="s">
        <v>21</v>
      </c>
      <c r="F400" s="83" t="s">
        <v>21</v>
      </c>
      <c r="G400" s="83" t="s">
        <v>21</v>
      </c>
      <c r="H400" s="44">
        <v>0.5</v>
      </c>
      <c r="I400" s="37" t="s">
        <v>66</v>
      </c>
      <c r="J400" s="53"/>
      <c r="K400" s="53">
        <f>_xlfn.AGGREGATE(9,2,K401)</f>
        <v>0</v>
      </c>
    </row>
    <row r="401" spans="2:11" outlineLevel="1" x14ac:dyDescent="0.25">
      <c r="B401" s="14" t="s">
        <v>21</v>
      </c>
      <c r="C401" s="15" t="s">
        <v>21</v>
      </c>
      <c r="D401" s="15" t="s">
        <v>21</v>
      </c>
      <c r="E401" s="15" t="s">
        <v>439</v>
      </c>
      <c r="F401" s="14" t="s">
        <v>21</v>
      </c>
      <c r="G401" s="14" t="s">
        <v>21</v>
      </c>
      <c r="H401" s="46">
        <v>0.5</v>
      </c>
      <c r="I401" s="40" t="s">
        <v>21</v>
      </c>
      <c r="J401" s="55"/>
      <c r="K401" s="55">
        <f t="shared" si="17"/>
        <v>0</v>
      </c>
    </row>
    <row r="402" spans="2:11" outlineLevel="1" x14ac:dyDescent="0.25">
      <c r="B402" s="13" t="s">
        <v>440</v>
      </c>
      <c r="C402" s="13" t="s">
        <v>69</v>
      </c>
      <c r="D402" s="83" t="s">
        <v>70</v>
      </c>
      <c r="E402" s="83" t="s">
        <v>21</v>
      </c>
      <c r="F402" s="83" t="s">
        <v>21</v>
      </c>
      <c r="G402" s="83" t="s">
        <v>21</v>
      </c>
      <c r="H402" s="44">
        <v>7.57</v>
      </c>
      <c r="I402" s="37" t="s">
        <v>28</v>
      </c>
      <c r="J402" s="53"/>
      <c r="K402" s="53">
        <f>_xlfn.AGGREGATE(9,2,K403:K405)</f>
        <v>0</v>
      </c>
    </row>
    <row r="403" spans="2:11" outlineLevel="1" x14ac:dyDescent="0.25">
      <c r="B403" s="14" t="s">
        <v>21</v>
      </c>
      <c r="C403" s="15" t="s">
        <v>416</v>
      </c>
      <c r="D403" s="15" t="s">
        <v>113</v>
      </c>
      <c r="E403" s="15" t="s">
        <v>441</v>
      </c>
      <c r="F403" s="16">
        <v>3.1415929999999999</v>
      </c>
      <c r="G403" s="14" t="s">
        <v>21</v>
      </c>
      <c r="H403" s="49" t="s">
        <v>21</v>
      </c>
      <c r="I403" s="40"/>
      <c r="J403" s="55"/>
      <c r="K403" s="55">
        <v>0</v>
      </c>
    </row>
    <row r="404" spans="2:11" outlineLevel="1" x14ac:dyDescent="0.25">
      <c r="B404" s="14" t="s">
        <v>21</v>
      </c>
      <c r="C404" s="15" t="s">
        <v>416</v>
      </c>
      <c r="D404" s="15" t="s">
        <v>113</v>
      </c>
      <c r="E404" s="15" t="s">
        <v>442</v>
      </c>
      <c r="F404" s="14" t="s">
        <v>21</v>
      </c>
      <c r="G404" s="14" t="s">
        <v>21</v>
      </c>
      <c r="H404" s="46">
        <v>2.84</v>
      </c>
      <c r="I404" s="40"/>
      <c r="J404" s="55"/>
      <c r="K404" s="55">
        <f t="shared" si="17"/>
        <v>0</v>
      </c>
    </row>
    <row r="405" spans="2:11" outlineLevel="1" x14ac:dyDescent="0.25">
      <c r="B405" s="14" t="s">
        <v>21</v>
      </c>
      <c r="C405" s="15" t="s">
        <v>411</v>
      </c>
      <c r="D405" s="15" t="s">
        <v>113</v>
      </c>
      <c r="E405" s="15" t="s">
        <v>443</v>
      </c>
      <c r="F405" s="14" t="s">
        <v>21</v>
      </c>
      <c r="G405" s="14" t="s">
        <v>21</v>
      </c>
      <c r="H405" s="46">
        <v>4.7300000000000004</v>
      </c>
      <c r="I405" s="40"/>
      <c r="J405" s="55"/>
      <c r="K405" s="55">
        <f t="shared" si="17"/>
        <v>0</v>
      </c>
    </row>
    <row r="406" spans="2:11" outlineLevel="1" x14ac:dyDescent="0.25">
      <c r="B406" s="33" t="s">
        <v>1787</v>
      </c>
      <c r="C406" s="33"/>
      <c r="D406" s="82" t="s">
        <v>1800</v>
      </c>
      <c r="E406" s="82"/>
      <c r="F406" s="82"/>
      <c r="G406" s="82"/>
      <c r="H406" s="48"/>
      <c r="I406" s="42"/>
      <c r="J406" s="57"/>
      <c r="K406" s="57">
        <f>_xlfn.AGGREGATE(9,2,K407:K409)</f>
        <v>0</v>
      </c>
    </row>
    <row r="407" spans="2:11" outlineLevel="1" x14ac:dyDescent="0.25">
      <c r="B407" s="14"/>
      <c r="C407" s="15"/>
      <c r="D407" s="15" t="s">
        <v>1799</v>
      </c>
      <c r="E407" s="15"/>
      <c r="F407" s="14"/>
      <c r="G407" s="14"/>
      <c r="H407" s="46"/>
      <c r="I407" s="40"/>
      <c r="J407" s="55"/>
      <c r="K407" s="55">
        <f>H407*J407</f>
        <v>0</v>
      </c>
    </row>
    <row r="408" spans="2:11" outlineLevel="1" x14ac:dyDescent="0.25">
      <c r="B408" s="14"/>
      <c r="C408" s="15"/>
      <c r="D408" s="15" t="s">
        <v>1799</v>
      </c>
      <c r="E408" s="15"/>
      <c r="F408" s="14"/>
      <c r="G408" s="14"/>
      <c r="H408" s="46"/>
      <c r="I408" s="40"/>
      <c r="J408" s="55"/>
      <c r="K408" s="55">
        <f t="shared" ref="K408:K409" si="18">H408*J408</f>
        <v>0</v>
      </c>
    </row>
    <row r="409" spans="2:11" outlineLevel="1" x14ac:dyDescent="0.25">
      <c r="B409" s="14"/>
      <c r="C409" s="15"/>
      <c r="D409" s="15" t="s">
        <v>1799</v>
      </c>
      <c r="E409" s="15"/>
      <c r="F409" s="14"/>
      <c r="G409" s="14"/>
      <c r="H409" s="46"/>
      <c r="I409" s="40"/>
      <c r="J409" s="55"/>
      <c r="K409" s="55">
        <f t="shared" si="18"/>
        <v>0</v>
      </c>
    </row>
    <row r="410" spans="2:11" x14ac:dyDescent="0.25">
      <c r="B410" s="23" t="s">
        <v>444</v>
      </c>
      <c r="C410" s="24" t="s">
        <v>23</v>
      </c>
      <c r="D410" s="84" t="s">
        <v>445</v>
      </c>
      <c r="E410" s="84" t="s">
        <v>21</v>
      </c>
      <c r="F410" s="84" t="s">
        <v>21</v>
      </c>
      <c r="G410" s="84" t="s">
        <v>21</v>
      </c>
      <c r="H410" s="45">
        <v>1</v>
      </c>
      <c r="I410" s="39" t="s">
        <v>21</v>
      </c>
      <c r="J410" s="51"/>
      <c r="K410" s="52">
        <f>_xlfn.AGGREGATE(9,2,K411:K434)</f>
        <v>0</v>
      </c>
    </row>
    <row r="411" spans="2:11" outlineLevel="1" x14ac:dyDescent="0.25">
      <c r="B411" s="13" t="s">
        <v>446</v>
      </c>
      <c r="C411" s="13" t="s">
        <v>447</v>
      </c>
      <c r="D411" s="83" t="s">
        <v>448</v>
      </c>
      <c r="E411" s="83" t="s">
        <v>21</v>
      </c>
      <c r="F411" s="83" t="s">
        <v>21</v>
      </c>
      <c r="G411" s="83" t="s">
        <v>21</v>
      </c>
      <c r="H411" s="44">
        <v>1.01</v>
      </c>
      <c r="I411" s="37" t="s">
        <v>66</v>
      </c>
      <c r="J411" s="53"/>
      <c r="K411" s="53">
        <f>_xlfn.AGGREGATE(9,2,K412:K418)</f>
        <v>0</v>
      </c>
    </row>
    <row r="412" spans="2:11" outlineLevel="1" x14ac:dyDescent="0.25">
      <c r="B412" s="14" t="s">
        <v>21</v>
      </c>
      <c r="C412" s="15" t="s">
        <v>449</v>
      </c>
      <c r="D412" s="15" t="s">
        <v>450</v>
      </c>
      <c r="E412" s="15" t="s">
        <v>451</v>
      </c>
      <c r="F412" s="14" t="s">
        <v>21</v>
      </c>
      <c r="G412" s="14" t="s">
        <v>21</v>
      </c>
      <c r="H412" s="46">
        <v>0.14000000000000001</v>
      </c>
      <c r="I412" s="40" t="s">
        <v>21</v>
      </c>
      <c r="J412" s="55"/>
      <c r="K412" s="55">
        <f t="shared" si="17"/>
        <v>0</v>
      </c>
    </row>
    <row r="413" spans="2:11" outlineLevel="1" x14ac:dyDescent="0.25">
      <c r="B413" s="14" t="s">
        <v>21</v>
      </c>
      <c r="C413" s="15" t="s">
        <v>452</v>
      </c>
      <c r="D413" s="15" t="s">
        <v>450</v>
      </c>
      <c r="E413" s="15" t="s">
        <v>453</v>
      </c>
      <c r="F413" s="14" t="s">
        <v>21</v>
      </c>
      <c r="G413" s="14" t="s">
        <v>21</v>
      </c>
      <c r="H413" s="46">
        <v>0.14000000000000001</v>
      </c>
      <c r="I413" s="40" t="s">
        <v>21</v>
      </c>
      <c r="J413" s="55"/>
      <c r="K413" s="55">
        <f t="shared" si="17"/>
        <v>0</v>
      </c>
    </row>
    <row r="414" spans="2:11" outlineLevel="1" x14ac:dyDescent="0.25">
      <c r="B414" s="14" t="s">
        <v>21</v>
      </c>
      <c r="C414" s="15" t="s">
        <v>21</v>
      </c>
      <c r="D414" s="15" t="s">
        <v>454</v>
      </c>
      <c r="E414" s="15" t="s">
        <v>455</v>
      </c>
      <c r="F414" s="14" t="s">
        <v>21</v>
      </c>
      <c r="G414" s="14" t="s">
        <v>21</v>
      </c>
      <c r="H414" s="46">
        <v>0.28000000000000003</v>
      </c>
      <c r="I414" s="40" t="s">
        <v>21</v>
      </c>
      <c r="J414" s="55"/>
      <c r="K414" s="55">
        <f t="shared" si="17"/>
        <v>0</v>
      </c>
    </row>
    <row r="415" spans="2:11" outlineLevel="1" x14ac:dyDescent="0.25">
      <c r="B415" s="14" t="s">
        <v>21</v>
      </c>
      <c r="C415" s="15" t="s">
        <v>21</v>
      </c>
      <c r="D415" s="15" t="s">
        <v>456</v>
      </c>
      <c r="E415" s="15" t="s">
        <v>457</v>
      </c>
      <c r="F415" s="14" t="s">
        <v>21</v>
      </c>
      <c r="G415" s="14" t="s">
        <v>21</v>
      </c>
      <c r="H415" s="46">
        <v>0.12</v>
      </c>
      <c r="I415" s="40" t="s">
        <v>21</v>
      </c>
      <c r="J415" s="55"/>
      <c r="K415" s="55">
        <f t="shared" si="17"/>
        <v>0</v>
      </c>
    </row>
    <row r="416" spans="2:11" outlineLevel="1" x14ac:dyDescent="0.25">
      <c r="B416" s="14" t="s">
        <v>21</v>
      </c>
      <c r="C416" s="15" t="s">
        <v>21</v>
      </c>
      <c r="D416" s="15" t="s">
        <v>458</v>
      </c>
      <c r="E416" s="15" t="s">
        <v>459</v>
      </c>
      <c r="F416" s="14" t="s">
        <v>21</v>
      </c>
      <c r="G416" s="14" t="s">
        <v>21</v>
      </c>
      <c r="H416" s="46">
        <v>0.04</v>
      </c>
      <c r="I416" s="40" t="s">
        <v>21</v>
      </c>
      <c r="J416" s="55"/>
      <c r="K416" s="55">
        <f t="shared" si="17"/>
        <v>0</v>
      </c>
    </row>
    <row r="417" spans="2:11" outlineLevel="1" x14ac:dyDescent="0.25">
      <c r="B417" s="14" t="s">
        <v>21</v>
      </c>
      <c r="C417" s="15" t="s">
        <v>21</v>
      </c>
      <c r="D417" s="15" t="s">
        <v>460</v>
      </c>
      <c r="E417" s="15" t="s">
        <v>461</v>
      </c>
      <c r="F417" s="14" t="s">
        <v>21</v>
      </c>
      <c r="G417" s="14" t="s">
        <v>21</v>
      </c>
      <c r="H417" s="46">
        <v>0.08</v>
      </c>
      <c r="I417" s="40" t="s">
        <v>21</v>
      </c>
      <c r="J417" s="55"/>
      <c r="K417" s="55">
        <f t="shared" si="17"/>
        <v>0</v>
      </c>
    </row>
    <row r="418" spans="2:11" outlineLevel="1" x14ac:dyDescent="0.25">
      <c r="B418" s="14" t="s">
        <v>21</v>
      </c>
      <c r="C418" s="15" t="s">
        <v>21</v>
      </c>
      <c r="D418" s="15" t="s">
        <v>462</v>
      </c>
      <c r="E418" s="15" t="s">
        <v>463</v>
      </c>
      <c r="F418" s="14" t="s">
        <v>21</v>
      </c>
      <c r="G418" s="14" t="s">
        <v>21</v>
      </c>
      <c r="H418" s="46">
        <v>0.21</v>
      </c>
      <c r="I418" s="40" t="s">
        <v>21</v>
      </c>
      <c r="J418" s="55"/>
      <c r="K418" s="55">
        <f t="shared" si="17"/>
        <v>0</v>
      </c>
    </row>
    <row r="419" spans="2:11" outlineLevel="1" x14ac:dyDescent="0.25">
      <c r="B419" s="13" t="s">
        <v>464</v>
      </c>
      <c r="C419" s="13" t="s">
        <v>465</v>
      </c>
      <c r="D419" s="83" t="s">
        <v>466</v>
      </c>
      <c r="E419" s="83" t="s">
        <v>21</v>
      </c>
      <c r="F419" s="83" t="s">
        <v>21</v>
      </c>
      <c r="G419" s="83" t="s">
        <v>21</v>
      </c>
      <c r="H419" s="44">
        <v>0.02</v>
      </c>
      <c r="I419" s="37" t="s">
        <v>66</v>
      </c>
      <c r="J419" s="53"/>
      <c r="K419" s="53">
        <f>_xlfn.AGGREGATE(9,2,K420:K421)</f>
        <v>0</v>
      </c>
    </row>
    <row r="420" spans="2:11" outlineLevel="1" x14ac:dyDescent="0.25">
      <c r="B420" s="14" t="s">
        <v>21</v>
      </c>
      <c r="C420" s="15" t="s">
        <v>21</v>
      </c>
      <c r="D420" s="15" t="s">
        <v>467</v>
      </c>
      <c r="E420" s="15" t="s">
        <v>468</v>
      </c>
      <c r="F420" s="14" t="s">
        <v>21</v>
      </c>
      <c r="G420" s="14" t="s">
        <v>21</v>
      </c>
      <c r="H420" s="46">
        <v>0.01</v>
      </c>
      <c r="I420" s="40" t="s">
        <v>21</v>
      </c>
      <c r="J420" s="55"/>
      <c r="K420" s="55">
        <f t="shared" si="17"/>
        <v>0</v>
      </c>
    </row>
    <row r="421" spans="2:11" outlineLevel="1" x14ac:dyDescent="0.25">
      <c r="B421" s="14" t="s">
        <v>21</v>
      </c>
      <c r="C421" s="15" t="s">
        <v>21</v>
      </c>
      <c r="D421" s="15" t="s">
        <v>469</v>
      </c>
      <c r="E421" s="15" t="s">
        <v>470</v>
      </c>
      <c r="F421" s="14" t="s">
        <v>21</v>
      </c>
      <c r="G421" s="14" t="s">
        <v>21</v>
      </c>
      <c r="H421" s="46">
        <v>0.01</v>
      </c>
      <c r="I421" s="40" t="s">
        <v>21</v>
      </c>
      <c r="J421" s="55"/>
      <c r="K421" s="55">
        <f t="shared" si="17"/>
        <v>0</v>
      </c>
    </row>
    <row r="422" spans="2:11" outlineLevel="1" x14ac:dyDescent="0.25">
      <c r="B422" s="13" t="s">
        <v>471</v>
      </c>
      <c r="C422" s="13" t="s">
        <v>472</v>
      </c>
      <c r="D422" s="83" t="s">
        <v>473</v>
      </c>
      <c r="E422" s="83" t="s">
        <v>21</v>
      </c>
      <c r="F422" s="83" t="s">
        <v>21</v>
      </c>
      <c r="G422" s="83" t="s">
        <v>21</v>
      </c>
      <c r="H422" s="44">
        <v>45.2</v>
      </c>
      <c r="I422" s="37" t="s">
        <v>61</v>
      </c>
      <c r="J422" s="53"/>
      <c r="K422" s="53">
        <f>_xlfn.AGGREGATE(9,2,K423:K425)</f>
        <v>0</v>
      </c>
    </row>
    <row r="423" spans="2:11" outlineLevel="1" x14ac:dyDescent="0.25">
      <c r="B423" s="14" t="s">
        <v>21</v>
      </c>
      <c r="C423" s="15" t="s">
        <v>21</v>
      </c>
      <c r="D423" s="15" t="s">
        <v>474</v>
      </c>
      <c r="E423" s="15" t="s">
        <v>475</v>
      </c>
      <c r="F423" s="14" t="s">
        <v>21</v>
      </c>
      <c r="G423" s="14" t="s">
        <v>21</v>
      </c>
      <c r="H423" s="46">
        <v>15.26</v>
      </c>
      <c r="I423" s="40" t="s">
        <v>21</v>
      </c>
      <c r="J423" s="55"/>
      <c r="K423" s="55">
        <f t="shared" si="17"/>
        <v>0</v>
      </c>
    </row>
    <row r="424" spans="2:11" outlineLevel="1" x14ac:dyDescent="0.25">
      <c r="B424" s="14" t="s">
        <v>21</v>
      </c>
      <c r="C424" s="15" t="s">
        <v>21</v>
      </c>
      <c r="D424" s="15" t="s">
        <v>476</v>
      </c>
      <c r="E424" s="15" t="s">
        <v>477</v>
      </c>
      <c r="F424" s="14" t="s">
        <v>21</v>
      </c>
      <c r="G424" s="14" t="s">
        <v>21</v>
      </c>
      <c r="H424" s="46">
        <v>16.66</v>
      </c>
      <c r="I424" s="40" t="s">
        <v>21</v>
      </c>
      <c r="J424" s="55"/>
      <c r="K424" s="55">
        <f t="shared" si="17"/>
        <v>0</v>
      </c>
    </row>
    <row r="425" spans="2:11" outlineLevel="1" x14ac:dyDescent="0.25">
      <c r="B425" s="14" t="s">
        <v>21</v>
      </c>
      <c r="C425" s="15" t="s">
        <v>21</v>
      </c>
      <c r="D425" s="15" t="s">
        <v>478</v>
      </c>
      <c r="E425" s="15" t="s">
        <v>479</v>
      </c>
      <c r="F425" s="14" t="s">
        <v>21</v>
      </c>
      <c r="G425" s="14" t="s">
        <v>21</v>
      </c>
      <c r="H425" s="46">
        <v>13.28</v>
      </c>
      <c r="I425" s="40" t="s">
        <v>21</v>
      </c>
      <c r="J425" s="55"/>
      <c r="K425" s="55">
        <f t="shared" si="17"/>
        <v>0</v>
      </c>
    </row>
    <row r="426" spans="2:11" outlineLevel="1" x14ac:dyDescent="0.25">
      <c r="B426" s="13" t="s">
        <v>480</v>
      </c>
      <c r="C426" s="13" t="s">
        <v>481</v>
      </c>
      <c r="D426" s="83" t="s">
        <v>482</v>
      </c>
      <c r="E426" s="83" t="s">
        <v>21</v>
      </c>
      <c r="F426" s="83" t="s">
        <v>21</v>
      </c>
      <c r="G426" s="83" t="s">
        <v>21</v>
      </c>
      <c r="H426" s="44">
        <v>22.54</v>
      </c>
      <c r="I426" s="37" t="s">
        <v>61</v>
      </c>
      <c r="J426" s="53"/>
      <c r="K426" s="53">
        <f>_xlfn.AGGREGATE(9,2,K427)</f>
        <v>0</v>
      </c>
    </row>
    <row r="427" spans="2:11" outlineLevel="1" x14ac:dyDescent="0.25">
      <c r="B427" s="14" t="s">
        <v>21</v>
      </c>
      <c r="C427" s="15" t="s">
        <v>21</v>
      </c>
      <c r="D427" s="15" t="s">
        <v>21</v>
      </c>
      <c r="E427" s="15" t="s">
        <v>483</v>
      </c>
      <c r="F427" s="14" t="s">
        <v>21</v>
      </c>
      <c r="G427" s="14" t="s">
        <v>21</v>
      </c>
      <c r="H427" s="46">
        <v>22.54</v>
      </c>
      <c r="I427" s="40" t="s">
        <v>21</v>
      </c>
      <c r="J427" s="55"/>
      <c r="K427" s="55">
        <f t="shared" si="17"/>
        <v>0</v>
      </c>
    </row>
    <row r="428" spans="2:11" outlineLevel="1" x14ac:dyDescent="0.25">
      <c r="B428" s="13" t="s">
        <v>484</v>
      </c>
      <c r="C428" s="13" t="s">
        <v>485</v>
      </c>
      <c r="D428" s="83" t="s">
        <v>486</v>
      </c>
      <c r="E428" s="83" t="s">
        <v>21</v>
      </c>
      <c r="F428" s="83" t="s">
        <v>21</v>
      </c>
      <c r="G428" s="83" t="s">
        <v>21</v>
      </c>
      <c r="H428" s="44">
        <v>2.4</v>
      </c>
      <c r="I428" s="37" t="s">
        <v>56</v>
      </c>
      <c r="J428" s="53"/>
      <c r="K428" s="53">
        <f>_xlfn.AGGREGATE(9,2,K429)</f>
        <v>0</v>
      </c>
    </row>
    <row r="429" spans="2:11" outlineLevel="1" x14ac:dyDescent="0.25">
      <c r="B429" s="14" t="s">
        <v>21</v>
      </c>
      <c r="C429" s="15" t="s">
        <v>21</v>
      </c>
      <c r="D429" s="15" t="s">
        <v>21</v>
      </c>
      <c r="E429" s="15" t="s">
        <v>487</v>
      </c>
      <c r="F429" s="14" t="s">
        <v>21</v>
      </c>
      <c r="G429" s="14" t="s">
        <v>21</v>
      </c>
      <c r="H429" s="46">
        <v>2.4</v>
      </c>
      <c r="I429" s="40" t="s">
        <v>21</v>
      </c>
      <c r="J429" s="55"/>
      <c r="K429" s="55">
        <f t="shared" si="17"/>
        <v>0</v>
      </c>
    </row>
    <row r="430" spans="2:11" outlineLevel="1" x14ac:dyDescent="0.25">
      <c r="B430" s="13" t="s">
        <v>488</v>
      </c>
      <c r="C430" s="13" t="s">
        <v>489</v>
      </c>
      <c r="D430" s="83" t="s">
        <v>490</v>
      </c>
      <c r="E430" s="83" t="s">
        <v>21</v>
      </c>
      <c r="F430" s="83" t="s">
        <v>21</v>
      </c>
      <c r="G430" s="83" t="s">
        <v>21</v>
      </c>
      <c r="H430" s="44">
        <v>7</v>
      </c>
      <c r="I430" s="37" t="s">
        <v>56</v>
      </c>
      <c r="J430" s="53"/>
      <c r="K430" s="53">
        <f t="shared" si="17"/>
        <v>0</v>
      </c>
    </row>
    <row r="431" spans="2:11" outlineLevel="1" x14ac:dyDescent="0.25">
      <c r="B431" s="33" t="s">
        <v>1765</v>
      </c>
      <c r="C431" s="33"/>
      <c r="D431" s="82" t="s">
        <v>1800</v>
      </c>
      <c r="E431" s="82"/>
      <c r="F431" s="82"/>
      <c r="G431" s="82"/>
      <c r="H431" s="48"/>
      <c r="I431" s="42"/>
      <c r="J431" s="57"/>
      <c r="K431" s="57">
        <f>_xlfn.AGGREGATE(9,2,K432:K434)</f>
        <v>0</v>
      </c>
    </row>
    <row r="432" spans="2:11" outlineLevel="1" x14ac:dyDescent="0.25">
      <c r="B432" s="14"/>
      <c r="C432" s="15"/>
      <c r="D432" s="15" t="s">
        <v>1799</v>
      </c>
      <c r="E432" s="15"/>
      <c r="F432" s="14"/>
      <c r="G432" s="14"/>
      <c r="H432" s="46"/>
      <c r="I432" s="40"/>
      <c r="J432" s="55"/>
      <c r="K432" s="55">
        <f>H432*J432</f>
        <v>0</v>
      </c>
    </row>
    <row r="433" spans="2:11" outlineLevel="1" x14ac:dyDescent="0.25">
      <c r="B433" s="14"/>
      <c r="C433" s="15"/>
      <c r="D433" s="15" t="s">
        <v>1799</v>
      </c>
      <c r="E433" s="15"/>
      <c r="F433" s="14"/>
      <c r="G433" s="14"/>
      <c r="H433" s="46"/>
      <c r="I433" s="40"/>
      <c r="J433" s="55"/>
      <c r="K433" s="55">
        <f t="shared" ref="K433:K434" si="19">H433*J433</f>
        <v>0</v>
      </c>
    </row>
    <row r="434" spans="2:11" outlineLevel="1" x14ac:dyDescent="0.25">
      <c r="B434" s="14"/>
      <c r="C434" s="15"/>
      <c r="D434" s="15" t="s">
        <v>1799</v>
      </c>
      <c r="E434" s="15"/>
      <c r="F434" s="14"/>
      <c r="G434" s="14"/>
      <c r="H434" s="46"/>
      <c r="I434" s="40"/>
      <c r="J434" s="55"/>
      <c r="K434" s="55">
        <f t="shared" si="19"/>
        <v>0</v>
      </c>
    </row>
    <row r="435" spans="2:11" ht="15" customHeight="1" x14ac:dyDescent="0.25">
      <c r="B435" s="23" t="s">
        <v>491</v>
      </c>
      <c r="C435" s="24" t="s">
        <v>23</v>
      </c>
      <c r="D435" s="84" t="s">
        <v>492</v>
      </c>
      <c r="E435" s="84" t="s">
        <v>21</v>
      </c>
      <c r="F435" s="84" t="s">
        <v>21</v>
      </c>
      <c r="G435" s="84" t="s">
        <v>21</v>
      </c>
      <c r="H435" s="45">
        <v>1</v>
      </c>
      <c r="I435" s="39" t="s">
        <v>21</v>
      </c>
      <c r="J435" s="51"/>
      <c r="K435" s="52">
        <f>_xlfn.AGGREGATE(9,2,K436:K460)</f>
        <v>0</v>
      </c>
    </row>
    <row r="436" spans="2:11" outlineLevel="1" x14ac:dyDescent="0.25">
      <c r="B436" s="13" t="s">
        <v>493</v>
      </c>
      <c r="C436" s="13" t="s">
        <v>26</v>
      </c>
      <c r="D436" s="83" t="s">
        <v>27</v>
      </c>
      <c r="E436" s="83" t="s">
        <v>21</v>
      </c>
      <c r="F436" s="83" t="s">
        <v>21</v>
      </c>
      <c r="G436" s="83" t="s">
        <v>21</v>
      </c>
      <c r="H436" s="44">
        <v>13.25</v>
      </c>
      <c r="I436" s="37" t="s">
        <v>28</v>
      </c>
      <c r="J436" s="53"/>
      <c r="K436" s="53">
        <f>_xlfn.AGGREGATE(9,2,K437:K438)</f>
        <v>0</v>
      </c>
    </row>
    <row r="437" spans="2:11" outlineLevel="1" x14ac:dyDescent="0.25">
      <c r="B437" s="14" t="s">
        <v>21</v>
      </c>
      <c r="C437" s="15" t="s">
        <v>494</v>
      </c>
      <c r="D437" s="15" t="s">
        <v>21</v>
      </c>
      <c r="E437" s="15" t="s">
        <v>441</v>
      </c>
      <c r="F437" s="16">
        <v>3.1415929999999999</v>
      </c>
      <c r="G437" s="14" t="s">
        <v>21</v>
      </c>
      <c r="H437" s="49" t="s">
        <v>21</v>
      </c>
      <c r="I437" s="40"/>
      <c r="J437" s="55"/>
      <c r="K437" s="55">
        <v>0</v>
      </c>
    </row>
    <row r="438" spans="2:11" outlineLevel="1" x14ac:dyDescent="0.25">
      <c r="B438" s="14" t="s">
        <v>21</v>
      </c>
      <c r="C438" s="15" t="s">
        <v>494</v>
      </c>
      <c r="D438" s="15" t="s">
        <v>21</v>
      </c>
      <c r="E438" s="15" t="s">
        <v>495</v>
      </c>
      <c r="F438" s="14" t="s">
        <v>21</v>
      </c>
      <c r="G438" s="14" t="s">
        <v>21</v>
      </c>
      <c r="H438" s="46">
        <v>13.25</v>
      </c>
      <c r="I438" s="40"/>
      <c r="J438" s="55"/>
      <c r="K438" s="55">
        <f t="shared" si="17"/>
        <v>0</v>
      </c>
    </row>
    <row r="439" spans="2:11" outlineLevel="1" x14ac:dyDescent="0.25">
      <c r="B439" s="13" t="s">
        <v>496</v>
      </c>
      <c r="C439" s="13" t="s">
        <v>497</v>
      </c>
      <c r="D439" s="83" t="s">
        <v>498</v>
      </c>
      <c r="E439" s="83" t="s">
        <v>21</v>
      </c>
      <c r="F439" s="83" t="s">
        <v>21</v>
      </c>
      <c r="G439" s="83" t="s">
        <v>21</v>
      </c>
      <c r="H439" s="44">
        <v>13.25</v>
      </c>
      <c r="I439" s="37" t="s">
        <v>28</v>
      </c>
      <c r="J439" s="53"/>
      <c r="K439" s="53">
        <f>_xlfn.AGGREGATE(9,2,K440)</f>
        <v>0</v>
      </c>
    </row>
    <row r="440" spans="2:11" ht="30" outlineLevel="1" x14ac:dyDescent="0.25">
      <c r="B440" s="14" t="s">
        <v>21</v>
      </c>
      <c r="C440" s="15" t="s">
        <v>21</v>
      </c>
      <c r="D440" s="15" t="s">
        <v>27</v>
      </c>
      <c r="E440" s="15" t="s">
        <v>499</v>
      </c>
      <c r="F440" s="14" t="s">
        <v>21</v>
      </c>
      <c r="G440" s="14" t="s">
        <v>21</v>
      </c>
      <c r="H440" s="46">
        <v>13.25</v>
      </c>
      <c r="I440" s="40" t="s">
        <v>21</v>
      </c>
      <c r="J440" s="55"/>
      <c r="K440" s="55">
        <f t="shared" si="17"/>
        <v>0</v>
      </c>
    </row>
    <row r="441" spans="2:11" outlineLevel="1" x14ac:dyDescent="0.25">
      <c r="B441" s="13" t="s">
        <v>500</v>
      </c>
      <c r="C441" s="13" t="s">
        <v>501</v>
      </c>
      <c r="D441" s="83" t="s">
        <v>502</v>
      </c>
      <c r="E441" s="83" t="s">
        <v>21</v>
      </c>
      <c r="F441" s="83" t="s">
        <v>21</v>
      </c>
      <c r="G441" s="83" t="s">
        <v>21</v>
      </c>
      <c r="H441" s="44">
        <v>13.25</v>
      </c>
      <c r="I441" s="37" t="s">
        <v>28</v>
      </c>
      <c r="J441" s="53"/>
      <c r="K441" s="53">
        <f>_xlfn.AGGREGATE(9,2,K442)</f>
        <v>0</v>
      </c>
    </row>
    <row r="442" spans="2:11" outlineLevel="1" x14ac:dyDescent="0.25">
      <c r="B442" s="14" t="s">
        <v>21</v>
      </c>
      <c r="C442" s="15" t="s">
        <v>21</v>
      </c>
      <c r="D442" s="15" t="s">
        <v>21</v>
      </c>
      <c r="E442" s="15" t="s">
        <v>499</v>
      </c>
      <c r="F442" s="14" t="s">
        <v>21</v>
      </c>
      <c r="G442" s="14" t="s">
        <v>21</v>
      </c>
      <c r="H442" s="46">
        <v>13.25</v>
      </c>
      <c r="I442" s="40" t="s">
        <v>21</v>
      </c>
      <c r="J442" s="55"/>
      <c r="K442" s="55">
        <f t="shared" si="17"/>
        <v>0</v>
      </c>
    </row>
    <row r="443" spans="2:11" outlineLevel="1" x14ac:dyDescent="0.25">
      <c r="B443" s="13" t="s">
        <v>503</v>
      </c>
      <c r="C443" s="13" t="s">
        <v>504</v>
      </c>
      <c r="D443" s="83" t="s">
        <v>505</v>
      </c>
      <c r="E443" s="83" t="s">
        <v>21</v>
      </c>
      <c r="F443" s="83" t="s">
        <v>21</v>
      </c>
      <c r="G443" s="83" t="s">
        <v>21</v>
      </c>
      <c r="H443" s="44">
        <v>3</v>
      </c>
      <c r="I443" s="37" t="s">
        <v>319</v>
      </c>
      <c r="J443" s="53"/>
      <c r="K443" s="53">
        <f>_xlfn.AGGREGATE(9,2,K444)</f>
        <v>0</v>
      </c>
    </row>
    <row r="444" spans="2:11" outlineLevel="1" x14ac:dyDescent="0.25">
      <c r="B444" s="14" t="s">
        <v>21</v>
      </c>
      <c r="C444" s="15" t="s">
        <v>21</v>
      </c>
      <c r="D444" s="15" t="s">
        <v>21</v>
      </c>
      <c r="E444" s="15" t="s">
        <v>17</v>
      </c>
      <c r="F444" s="14" t="s">
        <v>21</v>
      </c>
      <c r="G444" s="14" t="s">
        <v>21</v>
      </c>
      <c r="H444" s="46">
        <v>3</v>
      </c>
      <c r="I444" s="40" t="s">
        <v>21</v>
      </c>
      <c r="J444" s="55"/>
      <c r="K444" s="55">
        <f t="shared" si="17"/>
        <v>0</v>
      </c>
    </row>
    <row r="445" spans="2:11" outlineLevel="1" x14ac:dyDescent="0.25">
      <c r="B445" s="13" t="s">
        <v>506</v>
      </c>
      <c r="C445" s="13" t="s">
        <v>507</v>
      </c>
      <c r="D445" s="83" t="s">
        <v>508</v>
      </c>
      <c r="E445" s="83" t="s">
        <v>21</v>
      </c>
      <c r="F445" s="83" t="s">
        <v>21</v>
      </c>
      <c r="G445" s="83" t="s">
        <v>21</v>
      </c>
      <c r="H445" s="44">
        <v>6</v>
      </c>
      <c r="I445" s="37" t="s">
        <v>509</v>
      </c>
      <c r="J445" s="53"/>
      <c r="K445" s="53">
        <f>_xlfn.AGGREGATE(9,2,K446)</f>
        <v>0</v>
      </c>
    </row>
    <row r="446" spans="2:11" outlineLevel="1" x14ac:dyDescent="0.25">
      <c r="B446" s="14" t="s">
        <v>21</v>
      </c>
      <c r="C446" s="15" t="s">
        <v>21</v>
      </c>
      <c r="D446" s="15" t="s">
        <v>21</v>
      </c>
      <c r="E446" s="15" t="s">
        <v>510</v>
      </c>
      <c r="F446" s="14" t="s">
        <v>21</v>
      </c>
      <c r="G446" s="14" t="s">
        <v>21</v>
      </c>
      <c r="H446" s="46">
        <v>6</v>
      </c>
      <c r="I446" s="40" t="s">
        <v>21</v>
      </c>
      <c r="J446" s="55"/>
      <c r="K446" s="55">
        <f t="shared" si="17"/>
        <v>0</v>
      </c>
    </row>
    <row r="447" spans="2:11" outlineLevel="1" x14ac:dyDescent="0.25">
      <c r="B447" s="13" t="s">
        <v>511</v>
      </c>
      <c r="C447" s="13" t="s">
        <v>64</v>
      </c>
      <c r="D447" s="83" t="s">
        <v>65</v>
      </c>
      <c r="E447" s="83" t="s">
        <v>21</v>
      </c>
      <c r="F447" s="83" t="s">
        <v>21</v>
      </c>
      <c r="G447" s="83" t="s">
        <v>21</v>
      </c>
      <c r="H447" s="44">
        <v>0.14000000000000001</v>
      </c>
      <c r="I447" s="37" t="s">
        <v>66</v>
      </c>
      <c r="J447" s="53"/>
      <c r="K447" s="53">
        <f>_xlfn.AGGREGATE(9,2,K448)</f>
        <v>0</v>
      </c>
    </row>
    <row r="448" spans="2:11" outlineLevel="1" x14ac:dyDescent="0.25">
      <c r="B448" s="14" t="s">
        <v>21</v>
      </c>
      <c r="C448" s="15" t="s">
        <v>21</v>
      </c>
      <c r="D448" s="15" t="s">
        <v>21</v>
      </c>
      <c r="E448" s="15" t="s">
        <v>512</v>
      </c>
      <c r="F448" s="14" t="s">
        <v>21</v>
      </c>
      <c r="G448" s="14" t="s">
        <v>21</v>
      </c>
      <c r="H448" s="46">
        <v>0.14000000000000001</v>
      </c>
      <c r="I448" s="40" t="s">
        <v>21</v>
      </c>
      <c r="J448" s="55"/>
      <c r="K448" s="55">
        <f t="shared" si="17"/>
        <v>0</v>
      </c>
    </row>
    <row r="449" spans="2:11" ht="30" outlineLevel="1" x14ac:dyDescent="0.25">
      <c r="B449" s="13" t="s">
        <v>513</v>
      </c>
      <c r="C449" s="13" t="s">
        <v>50</v>
      </c>
      <c r="D449" s="83" t="s">
        <v>514</v>
      </c>
      <c r="E449" s="83" t="s">
        <v>21</v>
      </c>
      <c r="F449" s="83" t="s">
        <v>21</v>
      </c>
      <c r="G449" s="83" t="s">
        <v>21</v>
      </c>
      <c r="H449" s="44">
        <v>13.57</v>
      </c>
      <c r="I449" s="37" t="s">
        <v>28</v>
      </c>
      <c r="J449" s="53"/>
      <c r="K449" s="53">
        <f>_xlfn.AGGREGATE(9,2,K450:K451)</f>
        <v>0</v>
      </c>
    </row>
    <row r="450" spans="2:11" outlineLevel="1" x14ac:dyDescent="0.25">
      <c r="B450" s="14" t="s">
        <v>21</v>
      </c>
      <c r="C450" s="15" t="s">
        <v>515</v>
      </c>
      <c r="D450" s="15" t="s">
        <v>21</v>
      </c>
      <c r="E450" s="15" t="s">
        <v>441</v>
      </c>
      <c r="F450" s="16">
        <v>3.1415929999999999</v>
      </c>
      <c r="G450" s="14" t="s">
        <v>21</v>
      </c>
      <c r="H450" s="49" t="s">
        <v>21</v>
      </c>
      <c r="I450" s="40"/>
      <c r="J450" s="55"/>
      <c r="K450" s="55">
        <v>0</v>
      </c>
    </row>
    <row r="451" spans="2:11" outlineLevel="1" x14ac:dyDescent="0.25">
      <c r="B451" s="14" t="s">
        <v>21</v>
      </c>
      <c r="C451" s="15" t="s">
        <v>515</v>
      </c>
      <c r="D451" s="15" t="s">
        <v>516</v>
      </c>
      <c r="E451" s="15" t="s">
        <v>517</v>
      </c>
      <c r="F451" s="14" t="s">
        <v>21</v>
      </c>
      <c r="G451" s="14" t="s">
        <v>21</v>
      </c>
      <c r="H451" s="46">
        <v>13.57</v>
      </c>
      <c r="I451" s="40"/>
      <c r="J451" s="55"/>
      <c r="K451" s="55">
        <f t="shared" ref="K451:K539" si="20">H451*J451</f>
        <v>0</v>
      </c>
    </row>
    <row r="452" spans="2:11" outlineLevel="1" x14ac:dyDescent="0.25">
      <c r="B452" s="13" t="s">
        <v>518</v>
      </c>
      <c r="C452" s="13" t="s">
        <v>519</v>
      </c>
      <c r="D452" s="83" t="s">
        <v>520</v>
      </c>
      <c r="E452" s="83" t="s">
        <v>21</v>
      </c>
      <c r="F452" s="83" t="s">
        <v>21</v>
      </c>
      <c r="G452" s="83" t="s">
        <v>21</v>
      </c>
      <c r="H452" s="44">
        <v>0.94</v>
      </c>
      <c r="I452" s="37" t="s">
        <v>61</v>
      </c>
      <c r="J452" s="53"/>
      <c r="K452" s="53">
        <f>_xlfn.AGGREGATE(9,2,K453:K454)</f>
        <v>0</v>
      </c>
    </row>
    <row r="453" spans="2:11" outlineLevel="1" x14ac:dyDescent="0.25">
      <c r="B453" s="14" t="s">
        <v>21</v>
      </c>
      <c r="C453" s="15" t="s">
        <v>521</v>
      </c>
      <c r="D453" s="15" t="s">
        <v>21</v>
      </c>
      <c r="E453" s="15" t="s">
        <v>441</v>
      </c>
      <c r="F453" s="16">
        <v>3.1415929999999999</v>
      </c>
      <c r="G453" s="14" t="s">
        <v>21</v>
      </c>
      <c r="H453" s="49" t="s">
        <v>21</v>
      </c>
      <c r="I453" s="40"/>
      <c r="J453" s="55"/>
      <c r="K453" s="55">
        <v>0</v>
      </c>
    </row>
    <row r="454" spans="2:11" outlineLevel="1" x14ac:dyDescent="0.25">
      <c r="B454" s="14" t="s">
        <v>21</v>
      </c>
      <c r="C454" s="15" t="s">
        <v>521</v>
      </c>
      <c r="D454" s="15" t="s">
        <v>21</v>
      </c>
      <c r="E454" s="15" t="s">
        <v>522</v>
      </c>
      <c r="F454" s="14" t="s">
        <v>21</v>
      </c>
      <c r="G454" s="14" t="s">
        <v>21</v>
      </c>
      <c r="H454" s="46">
        <v>0.94</v>
      </c>
      <c r="I454" s="40"/>
      <c r="J454" s="55"/>
      <c r="K454" s="55">
        <f t="shared" si="20"/>
        <v>0</v>
      </c>
    </row>
    <row r="455" spans="2:11" outlineLevel="1" x14ac:dyDescent="0.25">
      <c r="B455" s="13" t="s">
        <v>523</v>
      </c>
      <c r="C455" s="13" t="s">
        <v>524</v>
      </c>
      <c r="D455" s="83" t="s">
        <v>525</v>
      </c>
      <c r="E455" s="83" t="s">
        <v>21</v>
      </c>
      <c r="F455" s="83" t="s">
        <v>21</v>
      </c>
      <c r="G455" s="83" t="s">
        <v>21</v>
      </c>
      <c r="H455" s="44">
        <v>24</v>
      </c>
      <c r="I455" s="37" t="s">
        <v>319</v>
      </c>
      <c r="J455" s="53"/>
      <c r="K455" s="53">
        <f>_xlfn.AGGREGATE(9,2,K456)</f>
        <v>0</v>
      </c>
    </row>
    <row r="456" spans="2:11" outlineLevel="1" x14ac:dyDescent="0.25">
      <c r="B456" s="14" t="s">
        <v>21</v>
      </c>
      <c r="C456" s="15" t="s">
        <v>21</v>
      </c>
      <c r="D456" s="15" t="s">
        <v>21</v>
      </c>
      <c r="E456" s="15" t="s">
        <v>526</v>
      </c>
      <c r="F456" s="14" t="s">
        <v>21</v>
      </c>
      <c r="G456" s="14" t="s">
        <v>21</v>
      </c>
      <c r="H456" s="46">
        <v>24</v>
      </c>
      <c r="I456" s="40" t="s">
        <v>21</v>
      </c>
      <c r="J456" s="55"/>
      <c r="K456" s="55">
        <f t="shared" si="20"/>
        <v>0</v>
      </c>
    </row>
    <row r="457" spans="2:11" outlineLevel="1" x14ac:dyDescent="0.25">
      <c r="B457" s="33" t="s">
        <v>1788</v>
      </c>
      <c r="C457" s="33"/>
      <c r="D457" s="82" t="s">
        <v>1800</v>
      </c>
      <c r="E457" s="82"/>
      <c r="F457" s="82"/>
      <c r="G457" s="82"/>
      <c r="H457" s="48"/>
      <c r="I457" s="42"/>
      <c r="J457" s="57"/>
      <c r="K457" s="57">
        <f>_xlfn.AGGREGATE(9,2,K458:K460)</f>
        <v>0</v>
      </c>
    </row>
    <row r="458" spans="2:11" outlineLevel="1" x14ac:dyDescent="0.25">
      <c r="B458" s="14"/>
      <c r="C458" s="15"/>
      <c r="D458" s="15" t="s">
        <v>1799</v>
      </c>
      <c r="E458" s="15"/>
      <c r="F458" s="14"/>
      <c r="G458" s="14"/>
      <c r="H458" s="46"/>
      <c r="I458" s="40"/>
      <c r="J458" s="55"/>
      <c r="K458" s="55">
        <f>H458*J458</f>
        <v>0</v>
      </c>
    </row>
    <row r="459" spans="2:11" outlineLevel="1" x14ac:dyDescent="0.25">
      <c r="B459" s="14"/>
      <c r="C459" s="15"/>
      <c r="D459" s="15" t="s">
        <v>1799</v>
      </c>
      <c r="E459" s="15"/>
      <c r="F459" s="14"/>
      <c r="G459" s="14"/>
      <c r="H459" s="46"/>
      <c r="I459" s="40"/>
      <c r="J459" s="55"/>
      <c r="K459" s="55">
        <f t="shared" ref="K459:K460" si="21">H459*J459</f>
        <v>0</v>
      </c>
    </row>
    <row r="460" spans="2:11" outlineLevel="1" x14ac:dyDescent="0.25">
      <c r="B460" s="14"/>
      <c r="C460" s="15"/>
      <c r="D460" s="15" t="s">
        <v>1799</v>
      </c>
      <c r="E460" s="15"/>
      <c r="F460" s="14"/>
      <c r="G460" s="14"/>
      <c r="H460" s="46"/>
      <c r="I460" s="40"/>
      <c r="J460" s="55"/>
      <c r="K460" s="55">
        <f t="shared" si="21"/>
        <v>0</v>
      </c>
    </row>
    <row r="461" spans="2:11" x14ac:dyDescent="0.25">
      <c r="B461" s="23" t="s">
        <v>527</v>
      </c>
      <c r="C461" s="24" t="s">
        <v>23</v>
      </c>
      <c r="D461" s="84" t="s">
        <v>528</v>
      </c>
      <c r="E461" s="84" t="s">
        <v>21</v>
      </c>
      <c r="F461" s="84" t="s">
        <v>21</v>
      </c>
      <c r="G461" s="84" t="s">
        <v>21</v>
      </c>
      <c r="H461" s="45">
        <v>1</v>
      </c>
      <c r="I461" s="39" t="s">
        <v>21</v>
      </c>
      <c r="J461" s="51"/>
      <c r="K461" s="52">
        <f>_xlfn.AGGREGATE(9,2,K462:K485)</f>
        <v>0</v>
      </c>
    </row>
    <row r="462" spans="2:11" outlineLevel="1" x14ac:dyDescent="0.25">
      <c r="B462" s="13" t="s">
        <v>529</v>
      </c>
      <c r="C462" s="13" t="s">
        <v>26</v>
      </c>
      <c r="D462" s="83" t="s">
        <v>27</v>
      </c>
      <c r="E462" s="83" t="s">
        <v>21</v>
      </c>
      <c r="F462" s="83" t="s">
        <v>21</v>
      </c>
      <c r="G462" s="83" t="s">
        <v>21</v>
      </c>
      <c r="H462" s="44">
        <v>64.38</v>
      </c>
      <c r="I462" s="37" t="s">
        <v>28</v>
      </c>
      <c r="J462" s="53"/>
      <c r="K462" s="53">
        <f>_xlfn.AGGREGATE(9,2,K463:K464)</f>
        <v>0</v>
      </c>
    </row>
    <row r="463" spans="2:11" outlineLevel="1" x14ac:dyDescent="0.25">
      <c r="B463" s="14" t="s">
        <v>21</v>
      </c>
      <c r="C463" s="15" t="s">
        <v>530</v>
      </c>
      <c r="D463" s="15" t="s">
        <v>113</v>
      </c>
      <c r="E463" s="15" t="s">
        <v>531</v>
      </c>
      <c r="F463" s="14" t="s">
        <v>21</v>
      </c>
      <c r="G463" s="14" t="s">
        <v>21</v>
      </c>
      <c r="H463" s="46">
        <v>56.84</v>
      </c>
      <c r="I463" s="40"/>
      <c r="J463" s="55"/>
      <c r="K463" s="55">
        <f t="shared" si="20"/>
        <v>0</v>
      </c>
    </row>
    <row r="464" spans="2:11" ht="30" outlineLevel="1" x14ac:dyDescent="0.25">
      <c r="B464" s="14" t="s">
        <v>21</v>
      </c>
      <c r="C464" s="15" t="s">
        <v>532</v>
      </c>
      <c r="D464" s="15" t="s">
        <v>113</v>
      </c>
      <c r="E464" s="15" t="s">
        <v>533</v>
      </c>
      <c r="F464" s="14" t="s">
        <v>21</v>
      </c>
      <c r="G464" s="14" t="s">
        <v>21</v>
      </c>
      <c r="H464" s="46">
        <v>7.54</v>
      </c>
      <c r="I464" s="40"/>
      <c r="J464" s="55"/>
      <c r="K464" s="55">
        <f t="shared" si="20"/>
        <v>0</v>
      </c>
    </row>
    <row r="465" spans="2:11" outlineLevel="1" x14ac:dyDescent="0.25">
      <c r="B465" s="13" t="s">
        <v>534</v>
      </c>
      <c r="C465" s="13" t="s">
        <v>37</v>
      </c>
      <c r="D465" s="83" t="s">
        <v>38</v>
      </c>
      <c r="E465" s="83" t="s">
        <v>21</v>
      </c>
      <c r="F465" s="83" t="s">
        <v>21</v>
      </c>
      <c r="G465" s="83" t="s">
        <v>21</v>
      </c>
      <c r="H465" s="44">
        <v>64.38</v>
      </c>
      <c r="I465" s="37" t="s">
        <v>28</v>
      </c>
      <c r="J465" s="53"/>
      <c r="K465" s="53">
        <f>_xlfn.AGGREGATE(9,2,K466)</f>
        <v>0</v>
      </c>
    </row>
    <row r="466" spans="2:11" ht="30" outlineLevel="1" x14ac:dyDescent="0.25">
      <c r="B466" s="14" t="s">
        <v>21</v>
      </c>
      <c r="C466" s="15" t="s">
        <v>21</v>
      </c>
      <c r="D466" s="15" t="s">
        <v>27</v>
      </c>
      <c r="E466" s="15" t="s">
        <v>535</v>
      </c>
      <c r="F466" s="14" t="s">
        <v>21</v>
      </c>
      <c r="G466" s="14" t="s">
        <v>21</v>
      </c>
      <c r="H466" s="46">
        <v>64.38</v>
      </c>
      <c r="I466" s="40" t="s">
        <v>21</v>
      </c>
      <c r="J466" s="55"/>
      <c r="K466" s="55">
        <f t="shared" si="20"/>
        <v>0</v>
      </c>
    </row>
    <row r="467" spans="2:11" outlineLevel="1" x14ac:dyDescent="0.25">
      <c r="B467" s="13" t="s">
        <v>536</v>
      </c>
      <c r="C467" s="13" t="s">
        <v>40</v>
      </c>
      <c r="D467" s="83" t="s">
        <v>41</v>
      </c>
      <c r="E467" s="83" t="s">
        <v>21</v>
      </c>
      <c r="F467" s="83" t="s">
        <v>21</v>
      </c>
      <c r="G467" s="83" t="s">
        <v>21</v>
      </c>
      <c r="H467" s="44">
        <v>64.38</v>
      </c>
      <c r="I467" s="37" t="s">
        <v>28</v>
      </c>
      <c r="J467" s="53"/>
      <c r="K467" s="53">
        <f>_xlfn.AGGREGATE(9,2,K468)</f>
        <v>0</v>
      </c>
    </row>
    <row r="468" spans="2:11" outlineLevel="1" x14ac:dyDescent="0.25">
      <c r="B468" s="14" t="s">
        <v>21</v>
      </c>
      <c r="C468" s="15" t="s">
        <v>21</v>
      </c>
      <c r="D468" s="15" t="s">
        <v>21</v>
      </c>
      <c r="E468" s="15" t="s">
        <v>535</v>
      </c>
      <c r="F468" s="14" t="s">
        <v>21</v>
      </c>
      <c r="G468" s="14" t="s">
        <v>21</v>
      </c>
      <c r="H468" s="46">
        <v>64.38</v>
      </c>
      <c r="I468" s="40" t="s">
        <v>21</v>
      </c>
      <c r="J468" s="55"/>
      <c r="K468" s="55">
        <f t="shared" si="20"/>
        <v>0</v>
      </c>
    </row>
    <row r="469" spans="2:11" ht="30" outlineLevel="1" x14ac:dyDescent="0.25">
      <c r="B469" s="13" t="s">
        <v>537</v>
      </c>
      <c r="C469" s="13" t="s">
        <v>44</v>
      </c>
      <c r="D469" s="83" t="s">
        <v>45</v>
      </c>
      <c r="E469" s="83" t="s">
        <v>21</v>
      </c>
      <c r="F469" s="83" t="s">
        <v>21</v>
      </c>
      <c r="G469" s="83" t="s">
        <v>21</v>
      </c>
      <c r="H469" s="44">
        <v>89.43</v>
      </c>
      <c r="I469" s="37" t="s">
        <v>28</v>
      </c>
      <c r="J469" s="53"/>
      <c r="K469" s="53">
        <f>_xlfn.AGGREGATE(9,2,K470:K471)</f>
        <v>0</v>
      </c>
    </row>
    <row r="470" spans="2:11" outlineLevel="1" x14ac:dyDescent="0.25">
      <c r="B470" s="14" t="s">
        <v>21</v>
      </c>
      <c r="C470" s="15" t="s">
        <v>530</v>
      </c>
      <c r="D470" s="15" t="s">
        <v>113</v>
      </c>
      <c r="E470" s="15" t="s">
        <v>538</v>
      </c>
      <c r="F470" s="14" t="s">
        <v>21</v>
      </c>
      <c r="G470" s="14" t="s">
        <v>21</v>
      </c>
      <c r="H470" s="46">
        <v>74.790000000000006</v>
      </c>
      <c r="I470" s="40"/>
      <c r="J470" s="55"/>
      <c r="K470" s="55">
        <f t="shared" si="20"/>
        <v>0</v>
      </c>
    </row>
    <row r="471" spans="2:11" ht="30" outlineLevel="1" x14ac:dyDescent="0.25">
      <c r="B471" s="14" t="s">
        <v>21</v>
      </c>
      <c r="C471" s="15" t="s">
        <v>532</v>
      </c>
      <c r="D471" s="15" t="s">
        <v>113</v>
      </c>
      <c r="E471" s="15" t="s">
        <v>539</v>
      </c>
      <c r="F471" s="14" t="s">
        <v>21</v>
      </c>
      <c r="G471" s="14" t="s">
        <v>21</v>
      </c>
      <c r="H471" s="46">
        <v>14.64</v>
      </c>
      <c r="I471" s="40"/>
      <c r="J471" s="55"/>
      <c r="K471" s="55">
        <f t="shared" si="20"/>
        <v>0</v>
      </c>
    </row>
    <row r="472" spans="2:11" ht="30" outlineLevel="1" x14ac:dyDescent="0.25">
      <c r="B472" s="13" t="s">
        <v>540</v>
      </c>
      <c r="C472" s="13" t="s">
        <v>50</v>
      </c>
      <c r="D472" s="83" t="s">
        <v>51</v>
      </c>
      <c r="E472" s="83" t="s">
        <v>21</v>
      </c>
      <c r="F472" s="83" t="s">
        <v>21</v>
      </c>
      <c r="G472" s="83" t="s">
        <v>21</v>
      </c>
      <c r="H472" s="44">
        <v>7.79</v>
      </c>
      <c r="I472" s="37" t="s">
        <v>28</v>
      </c>
      <c r="J472" s="53"/>
      <c r="K472" s="53">
        <f>_xlfn.AGGREGATE(9,2,K473:K474)</f>
        <v>0</v>
      </c>
    </row>
    <row r="473" spans="2:11" outlineLevel="1" x14ac:dyDescent="0.25">
      <c r="B473" s="14" t="s">
        <v>21</v>
      </c>
      <c r="C473" s="15" t="s">
        <v>530</v>
      </c>
      <c r="D473" s="15" t="s">
        <v>113</v>
      </c>
      <c r="E473" s="15" t="s">
        <v>541</v>
      </c>
      <c r="F473" s="14" t="s">
        <v>21</v>
      </c>
      <c r="G473" s="14" t="s">
        <v>21</v>
      </c>
      <c r="H473" s="46">
        <v>7.48</v>
      </c>
      <c r="I473" s="40"/>
      <c r="J473" s="55"/>
      <c r="K473" s="55">
        <f t="shared" si="20"/>
        <v>0</v>
      </c>
    </row>
    <row r="474" spans="2:11" ht="30" outlineLevel="1" x14ac:dyDescent="0.25">
      <c r="B474" s="14" t="s">
        <v>21</v>
      </c>
      <c r="C474" s="15" t="s">
        <v>532</v>
      </c>
      <c r="D474" s="15" t="s">
        <v>113</v>
      </c>
      <c r="E474" s="15" t="s">
        <v>542</v>
      </c>
      <c r="F474" s="14" t="s">
        <v>21</v>
      </c>
      <c r="G474" s="14" t="s">
        <v>21</v>
      </c>
      <c r="H474" s="46">
        <v>0.31</v>
      </c>
      <c r="I474" s="40"/>
      <c r="J474" s="55"/>
      <c r="K474" s="55">
        <f t="shared" si="20"/>
        <v>0</v>
      </c>
    </row>
    <row r="475" spans="2:11" outlineLevel="1" x14ac:dyDescent="0.25">
      <c r="B475" s="13" t="s">
        <v>543</v>
      </c>
      <c r="C475" s="13" t="s">
        <v>59</v>
      </c>
      <c r="D475" s="83" t="s">
        <v>60</v>
      </c>
      <c r="E475" s="83" t="s">
        <v>21</v>
      </c>
      <c r="F475" s="83" t="s">
        <v>21</v>
      </c>
      <c r="G475" s="83" t="s">
        <v>21</v>
      </c>
      <c r="H475" s="44">
        <v>77.94</v>
      </c>
      <c r="I475" s="37" t="s">
        <v>61</v>
      </c>
      <c r="J475" s="53"/>
      <c r="K475" s="53">
        <f>_xlfn.AGGREGATE(9,2,K476:K477)</f>
        <v>0</v>
      </c>
    </row>
    <row r="476" spans="2:11" outlineLevel="1" x14ac:dyDescent="0.25">
      <c r="B476" s="14" t="s">
        <v>21</v>
      </c>
      <c r="C476" s="15" t="s">
        <v>530</v>
      </c>
      <c r="D476" s="15" t="s">
        <v>113</v>
      </c>
      <c r="E476" s="15" t="s">
        <v>544</v>
      </c>
      <c r="F476" s="14" t="s">
        <v>21</v>
      </c>
      <c r="G476" s="14" t="s">
        <v>21</v>
      </c>
      <c r="H476" s="46">
        <v>74.790000000000006</v>
      </c>
      <c r="I476" s="40"/>
      <c r="J476" s="55"/>
      <c r="K476" s="55">
        <f t="shared" si="20"/>
        <v>0</v>
      </c>
    </row>
    <row r="477" spans="2:11" ht="30" outlineLevel="1" x14ac:dyDescent="0.25">
      <c r="B477" s="14" t="s">
        <v>21</v>
      </c>
      <c r="C477" s="15" t="s">
        <v>532</v>
      </c>
      <c r="D477" s="15" t="s">
        <v>113</v>
      </c>
      <c r="E477" s="15" t="s">
        <v>545</v>
      </c>
      <c r="F477" s="14" t="s">
        <v>21</v>
      </c>
      <c r="G477" s="14" t="s">
        <v>21</v>
      </c>
      <c r="H477" s="46">
        <v>3.15</v>
      </c>
      <c r="I477" s="40"/>
      <c r="J477" s="55"/>
      <c r="K477" s="55">
        <f t="shared" si="20"/>
        <v>0</v>
      </c>
    </row>
    <row r="478" spans="2:11" outlineLevel="1" x14ac:dyDescent="0.25">
      <c r="B478" s="13" t="s">
        <v>546</v>
      </c>
      <c r="C478" s="13" t="s">
        <v>64</v>
      </c>
      <c r="D478" s="83" t="s">
        <v>65</v>
      </c>
      <c r="E478" s="83" t="s">
        <v>21</v>
      </c>
      <c r="F478" s="83" t="s">
        <v>21</v>
      </c>
      <c r="G478" s="83" t="s">
        <v>21</v>
      </c>
      <c r="H478" s="44">
        <v>1.17</v>
      </c>
      <c r="I478" s="37" t="s">
        <v>66</v>
      </c>
      <c r="J478" s="53"/>
      <c r="K478" s="53">
        <f>_xlfn.AGGREGATE(9,2,K479)</f>
        <v>0</v>
      </c>
    </row>
    <row r="479" spans="2:11" outlineLevel="1" x14ac:dyDescent="0.25">
      <c r="B479" s="14" t="s">
        <v>21</v>
      </c>
      <c r="C479" s="15" t="s">
        <v>21</v>
      </c>
      <c r="D479" s="15" t="s">
        <v>21</v>
      </c>
      <c r="E479" s="15" t="s">
        <v>547</v>
      </c>
      <c r="F479" s="14" t="s">
        <v>21</v>
      </c>
      <c r="G479" s="14" t="s">
        <v>21</v>
      </c>
      <c r="H479" s="46">
        <v>1.17</v>
      </c>
      <c r="I479" s="40" t="s">
        <v>21</v>
      </c>
      <c r="J479" s="55"/>
      <c r="K479" s="55">
        <f t="shared" si="20"/>
        <v>0</v>
      </c>
    </row>
    <row r="480" spans="2:11" outlineLevel="1" x14ac:dyDescent="0.25">
      <c r="B480" s="13" t="s">
        <v>548</v>
      </c>
      <c r="C480" s="13" t="s">
        <v>69</v>
      </c>
      <c r="D480" s="83" t="s">
        <v>70</v>
      </c>
      <c r="E480" s="83" t="s">
        <v>21</v>
      </c>
      <c r="F480" s="83" t="s">
        <v>21</v>
      </c>
      <c r="G480" s="83" t="s">
        <v>21</v>
      </c>
      <c r="H480" s="44">
        <v>22.44</v>
      </c>
      <c r="I480" s="37" t="s">
        <v>28</v>
      </c>
      <c r="J480" s="53"/>
      <c r="K480" s="53">
        <f>_xlfn.AGGREGATE(9,2,K481)</f>
        <v>0</v>
      </c>
    </row>
    <row r="481" spans="2:11" outlineLevel="1" x14ac:dyDescent="0.25">
      <c r="B481" s="14" t="s">
        <v>21</v>
      </c>
      <c r="C481" s="15" t="s">
        <v>530</v>
      </c>
      <c r="D481" s="15" t="s">
        <v>113</v>
      </c>
      <c r="E481" s="15" t="s">
        <v>549</v>
      </c>
      <c r="F481" s="14" t="s">
        <v>21</v>
      </c>
      <c r="G481" s="14" t="s">
        <v>21</v>
      </c>
      <c r="H481" s="46">
        <v>22.44</v>
      </c>
      <c r="I481" s="40" t="s">
        <v>61</v>
      </c>
      <c r="J481" s="55"/>
      <c r="K481" s="55">
        <f t="shared" si="20"/>
        <v>0</v>
      </c>
    </row>
    <row r="482" spans="2:11" outlineLevel="1" x14ac:dyDescent="0.25">
      <c r="B482" s="33" t="s">
        <v>1789</v>
      </c>
      <c r="C482" s="33"/>
      <c r="D482" s="82" t="s">
        <v>1800</v>
      </c>
      <c r="E482" s="82"/>
      <c r="F482" s="82"/>
      <c r="G482" s="82"/>
      <c r="H482" s="48"/>
      <c r="I482" s="42"/>
      <c r="J482" s="57"/>
      <c r="K482" s="57">
        <f>_xlfn.AGGREGATE(9,2,K483:K485)</f>
        <v>0</v>
      </c>
    </row>
    <row r="483" spans="2:11" outlineLevel="1" x14ac:dyDescent="0.25">
      <c r="B483" s="14"/>
      <c r="C483" s="15"/>
      <c r="D483" s="15" t="s">
        <v>1799</v>
      </c>
      <c r="E483" s="15"/>
      <c r="F483" s="14"/>
      <c r="G483" s="14"/>
      <c r="H483" s="46"/>
      <c r="I483" s="40"/>
      <c r="J483" s="55"/>
      <c r="K483" s="55">
        <f>H483*J483</f>
        <v>0</v>
      </c>
    </row>
    <row r="484" spans="2:11" outlineLevel="1" x14ac:dyDescent="0.25">
      <c r="B484" s="14"/>
      <c r="C484" s="15"/>
      <c r="D484" s="15" t="s">
        <v>1799</v>
      </c>
      <c r="E484" s="15"/>
      <c r="F484" s="14"/>
      <c r="G484" s="14"/>
      <c r="H484" s="46"/>
      <c r="I484" s="40"/>
      <c r="J484" s="55"/>
      <c r="K484" s="55">
        <f t="shared" ref="K484:K485" si="22">H484*J484</f>
        <v>0</v>
      </c>
    </row>
    <row r="485" spans="2:11" outlineLevel="1" x14ac:dyDescent="0.25">
      <c r="B485" s="14"/>
      <c r="C485" s="15"/>
      <c r="D485" s="15" t="s">
        <v>1799</v>
      </c>
      <c r="E485" s="15"/>
      <c r="F485" s="14"/>
      <c r="G485" s="14"/>
      <c r="H485" s="46"/>
      <c r="I485" s="40"/>
      <c r="J485" s="55"/>
      <c r="K485" s="55">
        <f t="shared" si="22"/>
        <v>0</v>
      </c>
    </row>
    <row r="486" spans="2:11" ht="17.25" customHeight="1" x14ac:dyDescent="0.25">
      <c r="B486" s="25" t="s">
        <v>16</v>
      </c>
      <c r="C486" s="26" t="s">
        <v>1831</v>
      </c>
      <c r="D486" s="26" t="s">
        <v>1777</v>
      </c>
      <c r="E486" s="26" t="s">
        <v>21</v>
      </c>
      <c r="F486" s="26" t="s">
        <v>21</v>
      </c>
      <c r="G486" s="26" t="s">
        <v>21</v>
      </c>
      <c r="H486" s="20">
        <v>1</v>
      </c>
      <c r="I486" s="20" t="s">
        <v>21</v>
      </c>
      <c r="J486" s="21"/>
      <c r="K486" s="22">
        <f>_xlfn.AGGREGATE(9,2,K487:K509)</f>
        <v>0</v>
      </c>
    </row>
    <row r="487" spans="2:11" x14ac:dyDescent="0.25">
      <c r="B487" s="23" t="s">
        <v>550</v>
      </c>
      <c r="C487" s="24" t="s">
        <v>23</v>
      </c>
      <c r="D487" s="84" t="s">
        <v>551</v>
      </c>
      <c r="E487" s="84" t="s">
        <v>21</v>
      </c>
      <c r="F487" s="84" t="s">
        <v>21</v>
      </c>
      <c r="G487" s="84" t="s">
        <v>21</v>
      </c>
      <c r="H487" s="45">
        <v>1</v>
      </c>
      <c r="I487" s="39" t="s">
        <v>21</v>
      </c>
      <c r="J487" s="51"/>
      <c r="K487" s="52">
        <f>_xlfn.AGGREGATE(9,2,K488:K493)</f>
        <v>0</v>
      </c>
    </row>
    <row r="488" spans="2:11" ht="30" outlineLevel="1" x14ac:dyDescent="0.25">
      <c r="B488" s="13" t="s">
        <v>552</v>
      </c>
      <c r="C488" s="13" t="s">
        <v>308</v>
      </c>
      <c r="D488" s="83" t="s">
        <v>553</v>
      </c>
      <c r="E488" s="83" t="s">
        <v>21</v>
      </c>
      <c r="F488" s="83" t="s">
        <v>21</v>
      </c>
      <c r="G488" s="83" t="s">
        <v>21</v>
      </c>
      <c r="H488" s="44">
        <v>1</v>
      </c>
      <c r="I488" s="37" t="s">
        <v>554</v>
      </c>
      <c r="J488" s="53"/>
      <c r="K488" s="53">
        <f t="shared" si="20"/>
        <v>0</v>
      </c>
    </row>
    <row r="489" spans="2:11" outlineLevel="1" x14ac:dyDescent="0.25">
      <c r="B489" s="13" t="s">
        <v>555</v>
      </c>
      <c r="C489" s="13" t="s">
        <v>556</v>
      </c>
      <c r="D489" s="83" t="s">
        <v>557</v>
      </c>
      <c r="E489" s="83" t="s">
        <v>21</v>
      </c>
      <c r="F489" s="83" t="s">
        <v>21</v>
      </c>
      <c r="G489" s="83" t="s">
        <v>21</v>
      </c>
      <c r="H489" s="44">
        <v>2</v>
      </c>
      <c r="I489" s="37" t="s">
        <v>319</v>
      </c>
      <c r="J489" s="53"/>
      <c r="K489" s="53">
        <f t="shared" si="20"/>
        <v>0</v>
      </c>
    </row>
    <row r="490" spans="2:11" outlineLevel="1" x14ac:dyDescent="0.25">
      <c r="B490" s="33" t="s">
        <v>1790</v>
      </c>
      <c r="C490" s="33"/>
      <c r="D490" s="82" t="s">
        <v>1800</v>
      </c>
      <c r="E490" s="82"/>
      <c r="F490" s="82"/>
      <c r="G490" s="82"/>
      <c r="H490" s="48"/>
      <c r="I490" s="42"/>
      <c r="J490" s="57"/>
      <c r="K490" s="57">
        <f>_xlfn.AGGREGATE(9,2,K491:K493)</f>
        <v>0</v>
      </c>
    </row>
    <row r="491" spans="2:11" outlineLevel="1" x14ac:dyDescent="0.25">
      <c r="B491" s="14"/>
      <c r="C491" s="15"/>
      <c r="D491" s="15" t="s">
        <v>1799</v>
      </c>
      <c r="E491" s="15"/>
      <c r="F491" s="14"/>
      <c r="G491" s="14"/>
      <c r="H491" s="46"/>
      <c r="I491" s="40"/>
      <c r="J491" s="55"/>
      <c r="K491" s="55">
        <f>H491*J491</f>
        <v>0</v>
      </c>
    </row>
    <row r="492" spans="2:11" outlineLevel="1" x14ac:dyDescent="0.25">
      <c r="B492" s="14"/>
      <c r="C492" s="15"/>
      <c r="D492" s="15" t="s">
        <v>1799</v>
      </c>
      <c r="E492" s="15"/>
      <c r="F492" s="14"/>
      <c r="G492" s="14"/>
      <c r="H492" s="46"/>
      <c r="I492" s="40"/>
      <c r="J492" s="55"/>
      <c r="K492" s="55">
        <f t="shared" ref="K492:K493" si="23">H492*J492</f>
        <v>0</v>
      </c>
    </row>
    <row r="493" spans="2:11" outlineLevel="1" x14ac:dyDescent="0.25">
      <c r="B493" s="14"/>
      <c r="C493" s="15"/>
      <c r="D493" s="15" t="s">
        <v>1799</v>
      </c>
      <c r="E493" s="15"/>
      <c r="F493" s="14"/>
      <c r="G493" s="14"/>
      <c r="H493" s="46"/>
      <c r="I493" s="40"/>
      <c r="J493" s="55"/>
      <c r="K493" s="55">
        <f t="shared" si="23"/>
        <v>0</v>
      </c>
    </row>
    <row r="494" spans="2:11" x14ac:dyDescent="0.25">
      <c r="B494" s="23" t="s">
        <v>558</v>
      </c>
      <c r="C494" s="24" t="s">
        <v>23</v>
      </c>
      <c r="D494" s="84" t="s">
        <v>559</v>
      </c>
      <c r="E494" s="84" t="s">
        <v>21</v>
      </c>
      <c r="F494" s="84" t="s">
        <v>21</v>
      </c>
      <c r="G494" s="84" t="s">
        <v>21</v>
      </c>
      <c r="H494" s="45">
        <v>1</v>
      </c>
      <c r="I494" s="39" t="s">
        <v>21</v>
      </c>
      <c r="J494" s="51"/>
      <c r="K494" s="52">
        <f>_xlfn.AGGREGATE(9,2,K495:K500)</f>
        <v>0</v>
      </c>
    </row>
    <row r="495" spans="2:11" ht="30" outlineLevel="1" x14ac:dyDescent="0.25">
      <c r="B495" s="13" t="s">
        <v>560</v>
      </c>
      <c r="C495" s="13" t="s">
        <v>308</v>
      </c>
      <c r="D495" s="83" t="s">
        <v>561</v>
      </c>
      <c r="E495" s="83" t="s">
        <v>21</v>
      </c>
      <c r="F495" s="83" t="s">
        <v>21</v>
      </c>
      <c r="G495" s="83" t="s">
        <v>21</v>
      </c>
      <c r="H495" s="44">
        <v>1</v>
      </c>
      <c r="I495" s="37" t="s">
        <v>554</v>
      </c>
      <c r="J495" s="53"/>
      <c r="K495" s="53">
        <f t="shared" si="20"/>
        <v>0</v>
      </c>
    </row>
    <row r="496" spans="2:11" outlineLevel="1" x14ac:dyDescent="0.25">
      <c r="B496" s="13" t="s">
        <v>562</v>
      </c>
      <c r="C496" s="13" t="s">
        <v>556</v>
      </c>
      <c r="D496" s="83" t="s">
        <v>563</v>
      </c>
      <c r="E496" s="83" t="s">
        <v>21</v>
      </c>
      <c r="F496" s="83" t="s">
        <v>21</v>
      </c>
      <c r="G496" s="83" t="s">
        <v>21</v>
      </c>
      <c r="H496" s="44">
        <v>3</v>
      </c>
      <c r="I496" s="37" t="s">
        <v>319</v>
      </c>
      <c r="J496" s="53"/>
      <c r="K496" s="53">
        <f t="shared" si="20"/>
        <v>0</v>
      </c>
    </row>
    <row r="497" spans="2:11" outlineLevel="1" x14ac:dyDescent="0.25">
      <c r="B497" s="33" t="s">
        <v>1791</v>
      </c>
      <c r="C497" s="33"/>
      <c r="D497" s="82" t="s">
        <v>1800</v>
      </c>
      <c r="E497" s="82"/>
      <c r="F497" s="82"/>
      <c r="G497" s="82"/>
      <c r="H497" s="48"/>
      <c r="I497" s="42"/>
      <c r="J497" s="57"/>
      <c r="K497" s="57">
        <f>_xlfn.AGGREGATE(9,2,K498:K500)</f>
        <v>0</v>
      </c>
    </row>
    <row r="498" spans="2:11" outlineLevel="1" x14ac:dyDescent="0.25">
      <c r="B498" s="14"/>
      <c r="C498" s="15"/>
      <c r="D498" s="15" t="s">
        <v>1799</v>
      </c>
      <c r="E498" s="15"/>
      <c r="F498" s="14"/>
      <c r="G498" s="14"/>
      <c r="H498" s="46"/>
      <c r="I498" s="40"/>
      <c r="J498" s="55"/>
      <c r="K498" s="55">
        <f>H498*J498</f>
        <v>0</v>
      </c>
    </row>
    <row r="499" spans="2:11" outlineLevel="1" x14ac:dyDescent="0.25">
      <c r="B499" s="14"/>
      <c r="C499" s="15"/>
      <c r="D499" s="15" t="s">
        <v>1799</v>
      </c>
      <c r="E499" s="15"/>
      <c r="F499" s="14"/>
      <c r="G499" s="14"/>
      <c r="H499" s="46"/>
      <c r="I499" s="40"/>
      <c r="J499" s="55"/>
      <c r="K499" s="55">
        <f t="shared" ref="K499:K500" si="24">H499*J499</f>
        <v>0</v>
      </c>
    </row>
    <row r="500" spans="2:11" outlineLevel="1" x14ac:dyDescent="0.25">
      <c r="B500" s="14"/>
      <c r="C500" s="15"/>
      <c r="D500" s="15" t="s">
        <v>1799</v>
      </c>
      <c r="E500" s="15"/>
      <c r="F500" s="14"/>
      <c r="G500" s="14"/>
      <c r="H500" s="46"/>
      <c r="I500" s="40"/>
      <c r="J500" s="55"/>
      <c r="K500" s="55">
        <f t="shared" si="24"/>
        <v>0</v>
      </c>
    </row>
    <row r="501" spans="2:11" x14ac:dyDescent="0.25">
      <c r="B501" s="23" t="s">
        <v>564</v>
      </c>
      <c r="C501" s="24" t="s">
        <v>23</v>
      </c>
      <c r="D501" s="84" t="s">
        <v>565</v>
      </c>
      <c r="E501" s="84" t="s">
        <v>21</v>
      </c>
      <c r="F501" s="84" t="s">
        <v>21</v>
      </c>
      <c r="G501" s="84" t="s">
        <v>21</v>
      </c>
      <c r="H501" s="45">
        <v>1</v>
      </c>
      <c r="I501" s="39" t="s">
        <v>21</v>
      </c>
      <c r="J501" s="51"/>
      <c r="K501" s="52">
        <f>_xlfn.AGGREGATE(9,2,K502:K509)</f>
        <v>0</v>
      </c>
    </row>
    <row r="502" spans="2:11" ht="30" outlineLevel="1" x14ac:dyDescent="0.25">
      <c r="B502" s="13" t="s">
        <v>566</v>
      </c>
      <c r="C502" s="13" t="s">
        <v>308</v>
      </c>
      <c r="D502" s="83" t="s">
        <v>567</v>
      </c>
      <c r="E502" s="83" t="s">
        <v>21</v>
      </c>
      <c r="F502" s="83" t="s">
        <v>21</v>
      </c>
      <c r="G502" s="83" t="s">
        <v>21</v>
      </c>
      <c r="H502" s="44">
        <v>1</v>
      </c>
      <c r="I502" s="37" t="s">
        <v>554</v>
      </c>
      <c r="J502" s="53"/>
      <c r="K502" s="53">
        <f t="shared" si="20"/>
        <v>0</v>
      </c>
    </row>
    <row r="503" spans="2:11" ht="30" outlineLevel="1" x14ac:dyDescent="0.25">
      <c r="B503" s="13" t="s">
        <v>568</v>
      </c>
      <c r="C503" s="13" t="s">
        <v>308</v>
      </c>
      <c r="D503" s="83" t="s">
        <v>569</v>
      </c>
      <c r="E503" s="83" t="s">
        <v>21</v>
      </c>
      <c r="F503" s="83" t="s">
        <v>21</v>
      </c>
      <c r="G503" s="83" t="s">
        <v>21</v>
      </c>
      <c r="H503" s="44">
        <v>1</v>
      </c>
      <c r="I503" s="37" t="s">
        <v>554</v>
      </c>
      <c r="J503" s="53"/>
      <c r="K503" s="53">
        <f t="shared" si="20"/>
        <v>0</v>
      </c>
    </row>
    <row r="504" spans="2:11" ht="30" outlineLevel="1" x14ac:dyDescent="0.25">
      <c r="B504" s="13" t="s">
        <v>570</v>
      </c>
      <c r="C504" s="13" t="s">
        <v>308</v>
      </c>
      <c r="D504" s="83" t="s">
        <v>571</v>
      </c>
      <c r="E504" s="83" t="s">
        <v>21</v>
      </c>
      <c r="F504" s="83" t="s">
        <v>21</v>
      </c>
      <c r="G504" s="83" t="s">
        <v>21</v>
      </c>
      <c r="H504" s="44">
        <v>3.1</v>
      </c>
      <c r="I504" s="37" t="s">
        <v>310</v>
      </c>
      <c r="J504" s="53"/>
      <c r="K504" s="53">
        <f>_xlfn.AGGREGATE(9,2,K505)</f>
        <v>0</v>
      </c>
    </row>
    <row r="505" spans="2:11" outlineLevel="1" x14ac:dyDescent="0.25">
      <c r="B505" s="14" t="s">
        <v>21</v>
      </c>
      <c r="C505" s="15" t="s">
        <v>21</v>
      </c>
      <c r="D505" s="15" t="s">
        <v>21</v>
      </c>
      <c r="E505" s="15" t="s">
        <v>572</v>
      </c>
      <c r="F505" s="14" t="s">
        <v>21</v>
      </c>
      <c r="G505" s="14" t="s">
        <v>21</v>
      </c>
      <c r="H505" s="46">
        <v>3.1</v>
      </c>
      <c r="I505" s="40" t="s">
        <v>21</v>
      </c>
      <c r="J505" s="55"/>
      <c r="K505" s="55">
        <f t="shared" si="20"/>
        <v>0</v>
      </c>
    </row>
    <row r="506" spans="2:11" outlineLevel="1" x14ac:dyDescent="0.25">
      <c r="B506" s="33" t="s">
        <v>1792</v>
      </c>
      <c r="C506" s="33"/>
      <c r="D506" s="82" t="s">
        <v>1800</v>
      </c>
      <c r="E506" s="82"/>
      <c r="F506" s="82"/>
      <c r="G506" s="82"/>
      <c r="H506" s="48"/>
      <c r="I506" s="42"/>
      <c r="J506" s="57"/>
      <c r="K506" s="57">
        <f>_xlfn.AGGREGATE(9,2,K507:K509)</f>
        <v>0</v>
      </c>
    </row>
    <row r="507" spans="2:11" outlineLevel="1" x14ac:dyDescent="0.25">
      <c r="B507" s="14"/>
      <c r="C507" s="15"/>
      <c r="D507" s="15" t="s">
        <v>1799</v>
      </c>
      <c r="E507" s="15"/>
      <c r="F507" s="14"/>
      <c r="G507" s="14"/>
      <c r="H507" s="46"/>
      <c r="I507" s="40"/>
      <c r="J507" s="55"/>
      <c r="K507" s="55">
        <f>H507*J507</f>
        <v>0</v>
      </c>
    </row>
    <row r="508" spans="2:11" outlineLevel="1" x14ac:dyDescent="0.25">
      <c r="B508" s="14"/>
      <c r="C508" s="15"/>
      <c r="D508" s="15" t="s">
        <v>1799</v>
      </c>
      <c r="E508" s="15"/>
      <c r="F508" s="14"/>
      <c r="G508" s="14"/>
      <c r="H508" s="46"/>
      <c r="I508" s="40"/>
      <c r="J508" s="55"/>
      <c r="K508" s="55">
        <f t="shared" ref="K508:K509" si="25">H508*J508</f>
        <v>0</v>
      </c>
    </row>
    <row r="509" spans="2:11" outlineLevel="1" x14ac:dyDescent="0.25">
      <c r="B509" s="14"/>
      <c r="C509" s="15"/>
      <c r="D509" s="15" t="s">
        <v>1799</v>
      </c>
      <c r="E509" s="15"/>
      <c r="F509" s="14"/>
      <c r="G509" s="14"/>
      <c r="H509" s="46"/>
      <c r="I509" s="40"/>
      <c r="J509" s="55"/>
      <c r="K509" s="55">
        <f t="shared" si="25"/>
        <v>0</v>
      </c>
    </row>
    <row r="510" spans="2:11" ht="18" customHeight="1" x14ac:dyDescent="0.25">
      <c r="B510" s="25" t="s">
        <v>17</v>
      </c>
      <c r="C510" s="26" t="s">
        <v>1831</v>
      </c>
      <c r="D510" s="26" t="s">
        <v>573</v>
      </c>
      <c r="E510" s="26" t="s">
        <v>21</v>
      </c>
      <c r="F510" s="26" t="s">
        <v>21</v>
      </c>
      <c r="G510" s="26" t="s">
        <v>21</v>
      </c>
      <c r="H510" s="20">
        <v>1</v>
      </c>
      <c r="I510" s="20" t="s">
        <v>21</v>
      </c>
      <c r="J510" s="21"/>
      <c r="K510" s="22">
        <f>_xlfn.AGGREGATE(9,2,K511:K563)</f>
        <v>0</v>
      </c>
    </row>
    <row r="511" spans="2:11" x14ac:dyDescent="0.25">
      <c r="B511" s="23" t="s">
        <v>574</v>
      </c>
      <c r="C511" s="24" t="s">
        <v>23</v>
      </c>
      <c r="D511" s="84" t="s">
        <v>575</v>
      </c>
      <c r="E511" s="84" t="s">
        <v>21</v>
      </c>
      <c r="F511" s="84" t="s">
        <v>21</v>
      </c>
      <c r="G511" s="84" t="s">
        <v>21</v>
      </c>
      <c r="H511" s="45">
        <v>1</v>
      </c>
      <c r="I511" s="39" t="s">
        <v>21</v>
      </c>
      <c r="J511" s="51"/>
      <c r="K511" s="52">
        <f>_xlfn.AGGREGATE(9,2,K512:K521)</f>
        <v>0</v>
      </c>
    </row>
    <row r="512" spans="2:11" ht="30" outlineLevel="1" x14ac:dyDescent="0.25">
      <c r="B512" s="13" t="s">
        <v>576</v>
      </c>
      <c r="C512" s="13" t="s">
        <v>577</v>
      </c>
      <c r="D512" s="83" t="s">
        <v>578</v>
      </c>
      <c r="E512" s="83" t="s">
        <v>21</v>
      </c>
      <c r="F512" s="83" t="s">
        <v>21</v>
      </c>
      <c r="G512" s="83" t="s">
        <v>21</v>
      </c>
      <c r="H512" s="44">
        <v>0.15</v>
      </c>
      <c r="I512" s="37" t="s">
        <v>579</v>
      </c>
      <c r="J512" s="53"/>
      <c r="K512" s="53">
        <f t="shared" si="20"/>
        <v>0</v>
      </c>
    </row>
    <row r="513" spans="2:11" outlineLevel="1" x14ac:dyDescent="0.25">
      <c r="B513" s="13" t="s">
        <v>580</v>
      </c>
      <c r="C513" s="13" t="s">
        <v>581</v>
      </c>
      <c r="D513" s="83" t="s">
        <v>582</v>
      </c>
      <c r="E513" s="83" t="s">
        <v>21</v>
      </c>
      <c r="F513" s="83" t="s">
        <v>21</v>
      </c>
      <c r="G513" s="83" t="s">
        <v>21</v>
      </c>
      <c r="H513" s="44">
        <v>912.3</v>
      </c>
      <c r="I513" s="37" t="s">
        <v>61</v>
      </c>
      <c r="J513" s="53"/>
      <c r="K513" s="53">
        <f>_xlfn.AGGREGATE(9,2,K514:K515)</f>
        <v>0</v>
      </c>
    </row>
    <row r="514" spans="2:11" outlineLevel="1" x14ac:dyDescent="0.25">
      <c r="B514" s="14" t="s">
        <v>21</v>
      </c>
      <c r="C514" s="15" t="s">
        <v>21</v>
      </c>
      <c r="D514" s="15" t="s">
        <v>583</v>
      </c>
      <c r="E514" s="15" t="s">
        <v>584</v>
      </c>
      <c r="F514" s="14" t="s">
        <v>21</v>
      </c>
      <c r="G514" s="14" t="s">
        <v>21</v>
      </c>
      <c r="H514" s="46">
        <v>746.8</v>
      </c>
      <c r="I514" s="40" t="s">
        <v>21</v>
      </c>
      <c r="J514" s="55"/>
      <c r="K514" s="55">
        <f t="shared" si="20"/>
        <v>0</v>
      </c>
    </row>
    <row r="515" spans="2:11" outlineLevel="1" x14ac:dyDescent="0.25">
      <c r="B515" s="14" t="s">
        <v>21</v>
      </c>
      <c r="C515" s="15" t="s">
        <v>21</v>
      </c>
      <c r="D515" s="15" t="s">
        <v>585</v>
      </c>
      <c r="E515" s="15" t="s">
        <v>586</v>
      </c>
      <c r="F515" s="14" t="s">
        <v>21</v>
      </c>
      <c r="G515" s="14" t="s">
        <v>21</v>
      </c>
      <c r="H515" s="46">
        <v>165.5</v>
      </c>
      <c r="I515" s="40" t="s">
        <v>21</v>
      </c>
      <c r="J515" s="55"/>
      <c r="K515" s="55">
        <f t="shared" si="20"/>
        <v>0</v>
      </c>
    </row>
    <row r="516" spans="2:11" outlineLevel="1" x14ac:dyDescent="0.25">
      <c r="B516" s="13" t="s">
        <v>587</v>
      </c>
      <c r="C516" s="13" t="s">
        <v>588</v>
      </c>
      <c r="D516" s="83" t="s">
        <v>589</v>
      </c>
      <c r="E516" s="83" t="s">
        <v>21</v>
      </c>
      <c r="F516" s="83" t="s">
        <v>21</v>
      </c>
      <c r="G516" s="83" t="s">
        <v>21</v>
      </c>
      <c r="H516" s="44">
        <v>746.8</v>
      </c>
      <c r="I516" s="37" t="s">
        <v>61</v>
      </c>
      <c r="J516" s="53"/>
      <c r="K516" s="53">
        <f>_xlfn.AGGREGATE(9,2,K517)</f>
        <v>0</v>
      </c>
    </row>
    <row r="517" spans="2:11" outlineLevel="1" x14ac:dyDescent="0.25">
      <c r="B517" s="14" t="s">
        <v>21</v>
      </c>
      <c r="C517" s="15" t="s">
        <v>21</v>
      </c>
      <c r="D517" s="15" t="s">
        <v>583</v>
      </c>
      <c r="E517" s="15" t="s">
        <v>584</v>
      </c>
      <c r="F517" s="14" t="s">
        <v>21</v>
      </c>
      <c r="G517" s="14" t="s">
        <v>21</v>
      </c>
      <c r="H517" s="46">
        <v>746.8</v>
      </c>
      <c r="I517" s="40" t="s">
        <v>21</v>
      </c>
      <c r="J517" s="55"/>
      <c r="K517" s="55">
        <f t="shared" si="20"/>
        <v>0</v>
      </c>
    </row>
    <row r="518" spans="2:11" outlineLevel="1" x14ac:dyDescent="0.25">
      <c r="B518" s="33" t="s">
        <v>1793</v>
      </c>
      <c r="C518" s="33"/>
      <c r="D518" s="82" t="s">
        <v>1800</v>
      </c>
      <c r="E518" s="82"/>
      <c r="F518" s="82"/>
      <c r="G518" s="82"/>
      <c r="H518" s="48"/>
      <c r="I518" s="42"/>
      <c r="J518" s="57"/>
      <c r="K518" s="57">
        <f>_xlfn.AGGREGATE(9,2,K519:K521)</f>
        <v>0</v>
      </c>
    </row>
    <row r="519" spans="2:11" outlineLevel="1" x14ac:dyDescent="0.25">
      <c r="B519" s="14"/>
      <c r="C519" s="15"/>
      <c r="D519" s="15" t="s">
        <v>1799</v>
      </c>
      <c r="E519" s="15"/>
      <c r="F519" s="14"/>
      <c r="G519" s="14"/>
      <c r="H519" s="46"/>
      <c r="I519" s="40"/>
      <c r="J519" s="55"/>
      <c r="K519" s="55">
        <f>H519*J519</f>
        <v>0</v>
      </c>
    </row>
    <row r="520" spans="2:11" outlineLevel="1" x14ac:dyDescent="0.25">
      <c r="B520" s="14"/>
      <c r="C520" s="15"/>
      <c r="D520" s="15" t="s">
        <v>1799</v>
      </c>
      <c r="E520" s="15"/>
      <c r="F520" s="14"/>
      <c r="G520" s="14"/>
      <c r="H520" s="46"/>
      <c r="I520" s="40"/>
      <c r="J520" s="55"/>
      <c r="K520" s="55">
        <f t="shared" ref="K520:K521" si="26">H520*J520</f>
        <v>0</v>
      </c>
    </row>
    <row r="521" spans="2:11" outlineLevel="1" x14ac:dyDescent="0.25">
      <c r="B521" s="14"/>
      <c r="C521" s="15"/>
      <c r="D521" s="15" t="s">
        <v>1799</v>
      </c>
      <c r="E521" s="15"/>
      <c r="F521" s="14"/>
      <c r="G521" s="14"/>
      <c r="H521" s="46"/>
      <c r="I521" s="40"/>
      <c r="J521" s="55"/>
      <c r="K521" s="55">
        <f t="shared" si="26"/>
        <v>0</v>
      </c>
    </row>
    <row r="522" spans="2:11" x14ac:dyDescent="0.25">
      <c r="B522" s="23" t="s">
        <v>590</v>
      </c>
      <c r="C522" s="24" t="s">
        <v>23</v>
      </c>
      <c r="D522" s="84" t="s">
        <v>591</v>
      </c>
      <c r="E522" s="84" t="s">
        <v>21</v>
      </c>
      <c r="F522" s="84" t="s">
        <v>21</v>
      </c>
      <c r="G522" s="84" t="s">
        <v>21</v>
      </c>
      <c r="H522" s="45">
        <v>1</v>
      </c>
      <c r="I522" s="39" t="s">
        <v>21</v>
      </c>
      <c r="J522" s="51"/>
      <c r="K522" s="52">
        <f>_xlfn.AGGREGATE(9,2,K523:K536)</f>
        <v>0</v>
      </c>
    </row>
    <row r="523" spans="2:11" outlineLevel="1" x14ac:dyDescent="0.25">
      <c r="B523" s="13" t="s">
        <v>592</v>
      </c>
      <c r="C523" s="13" t="s">
        <v>593</v>
      </c>
      <c r="D523" s="83" t="s">
        <v>594</v>
      </c>
      <c r="E523" s="83" t="s">
        <v>21</v>
      </c>
      <c r="F523" s="83" t="s">
        <v>21</v>
      </c>
      <c r="G523" s="83" t="s">
        <v>21</v>
      </c>
      <c r="H523" s="44">
        <v>738.5</v>
      </c>
      <c r="I523" s="37" t="s">
        <v>61</v>
      </c>
      <c r="J523" s="53"/>
      <c r="K523" s="53">
        <f>_xlfn.AGGREGATE(9,2,K524)</f>
        <v>0</v>
      </c>
    </row>
    <row r="524" spans="2:11" outlineLevel="1" x14ac:dyDescent="0.25">
      <c r="B524" s="14" t="s">
        <v>21</v>
      </c>
      <c r="C524" s="15" t="s">
        <v>21</v>
      </c>
      <c r="D524" s="15" t="s">
        <v>583</v>
      </c>
      <c r="E524" s="15" t="s">
        <v>595</v>
      </c>
      <c r="F524" s="14" t="s">
        <v>21</v>
      </c>
      <c r="G524" s="14" t="s">
        <v>21</v>
      </c>
      <c r="H524" s="46">
        <v>738.5</v>
      </c>
      <c r="I524" s="40" t="s">
        <v>21</v>
      </c>
      <c r="J524" s="55"/>
      <c r="K524" s="55">
        <f t="shared" si="20"/>
        <v>0</v>
      </c>
    </row>
    <row r="525" spans="2:11" outlineLevel="1" x14ac:dyDescent="0.25">
      <c r="B525" s="13" t="s">
        <v>596</v>
      </c>
      <c r="C525" s="13" t="s">
        <v>597</v>
      </c>
      <c r="D525" s="83" t="s">
        <v>598</v>
      </c>
      <c r="E525" s="83" t="s">
        <v>21</v>
      </c>
      <c r="F525" s="83" t="s">
        <v>21</v>
      </c>
      <c r="G525" s="83" t="s">
        <v>21</v>
      </c>
      <c r="H525" s="44">
        <v>738.5</v>
      </c>
      <c r="I525" s="37" t="s">
        <v>61</v>
      </c>
      <c r="J525" s="53"/>
      <c r="K525" s="53">
        <f>_xlfn.AGGREGATE(9,2,K526)</f>
        <v>0</v>
      </c>
    </row>
    <row r="526" spans="2:11" outlineLevel="1" x14ac:dyDescent="0.25">
      <c r="B526" s="14" t="s">
        <v>21</v>
      </c>
      <c r="C526" s="15" t="s">
        <v>21</v>
      </c>
      <c r="D526" s="15" t="s">
        <v>583</v>
      </c>
      <c r="E526" s="15" t="s">
        <v>595</v>
      </c>
      <c r="F526" s="14" t="s">
        <v>21</v>
      </c>
      <c r="G526" s="14" t="s">
        <v>21</v>
      </c>
      <c r="H526" s="46">
        <v>738.5</v>
      </c>
      <c r="I526" s="40" t="s">
        <v>21</v>
      </c>
      <c r="J526" s="55"/>
      <c r="K526" s="55">
        <f t="shared" si="20"/>
        <v>0</v>
      </c>
    </row>
    <row r="527" spans="2:11" outlineLevel="1" x14ac:dyDescent="0.25">
      <c r="B527" s="13" t="s">
        <v>599</v>
      </c>
      <c r="C527" s="13" t="s">
        <v>600</v>
      </c>
      <c r="D527" s="83" t="s">
        <v>601</v>
      </c>
      <c r="E527" s="83" t="s">
        <v>21</v>
      </c>
      <c r="F527" s="83" t="s">
        <v>21</v>
      </c>
      <c r="G527" s="83" t="s">
        <v>21</v>
      </c>
      <c r="H527" s="44">
        <v>738.5</v>
      </c>
      <c r="I527" s="37" t="s">
        <v>61</v>
      </c>
      <c r="J527" s="53"/>
      <c r="K527" s="53">
        <f>_xlfn.AGGREGATE(9,2,K528)</f>
        <v>0</v>
      </c>
    </row>
    <row r="528" spans="2:11" outlineLevel="1" x14ac:dyDescent="0.25">
      <c r="B528" s="14" t="s">
        <v>21</v>
      </c>
      <c r="C528" s="15" t="s">
        <v>21</v>
      </c>
      <c r="D528" s="15" t="s">
        <v>583</v>
      </c>
      <c r="E528" s="15" t="s">
        <v>595</v>
      </c>
      <c r="F528" s="14" t="s">
        <v>21</v>
      </c>
      <c r="G528" s="14" t="s">
        <v>21</v>
      </c>
      <c r="H528" s="46">
        <v>738.5</v>
      </c>
      <c r="I528" s="40" t="s">
        <v>21</v>
      </c>
      <c r="J528" s="55"/>
      <c r="K528" s="55">
        <f t="shared" si="20"/>
        <v>0</v>
      </c>
    </row>
    <row r="529" spans="2:11" outlineLevel="1" x14ac:dyDescent="0.25">
      <c r="B529" s="13" t="s">
        <v>602</v>
      </c>
      <c r="C529" s="13" t="s">
        <v>603</v>
      </c>
      <c r="D529" s="83" t="s">
        <v>604</v>
      </c>
      <c r="E529" s="83" t="s">
        <v>21</v>
      </c>
      <c r="F529" s="83" t="s">
        <v>21</v>
      </c>
      <c r="G529" s="83" t="s">
        <v>21</v>
      </c>
      <c r="H529" s="44">
        <v>165.5</v>
      </c>
      <c r="I529" s="37" t="s">
        <v>61</v>
      </c>
      <c r="J529" s="53"/>
      <c r="K529" s="53">
        <f>_xlfn.AGGREGATE(9,2,K530)</f>
        <v>0</v>
      </c>
    </row>
    <row r="530" spans="2:11" outlineLevel="1" x14ac:dyDescent="0.25">
      <c r="B530" s="14" t="s">
        <v>21</v>
      </c>
      <c r="C530" s="15" t="s">
        <v>21</v>
      </c>
      <c r="D530" s="15" t="s">
        <v>585</v>
      </c>
      <c r="E530" s="15" t="s">
        <v>586</v>
      </c>
      <c r="F530" s="14" t="s">
        <v>21</v>
      </c>
      <c r="G530" s="14" t="s">
        <v>21</v>
      </c>
      <c r="H530" s="46">
        <v>165.5</v>
      </c>
      <c r="I530" s="40" t="s">
        <v>21</v>
      </c>
      <c r="J530" s="55"/>
      <c r="K530" s="55">
        <f t="shared" si="20"/>
        <v>0</v>
      </c>
    </row>
    <row r="531" spans="2:11" outlineLevel="1" x14ac:dyDescent="0.25">
      <c r="B531" s="13" t="s">
        <v>605</v>
      </c>
      <c r="C531" s="13" t="s">
        <v>606</v>
      </c>
      <c r="D531" s="83" t="s">
        <v>607</v>
      </c>
      <c r="E531" s="83" t="s">
        <v>21</v>
      </c>
      <c r="F531" s="83" t="s">
        <v>21</v>
      </c>
      <c r="G531" s="83" t="s">
        <v>21</v>
      </c>
      <c r="H531" s="44">
        <v>165.5</v>
      </c>
      <c r="I531" s="37" t="s">
        <v>61</v>
      </c>
      <c r="J531" s="53"/>
      <c r="K531" s="53">
        <f>_xlfn.AGGREGATE(9,2,K532)</f>
        <v>0</v>
      </c>
    </row>
    <row r="532" spans="2:11" outlineLevel="1" x14ac:dyDescent="0.25">
      <c r="B532" s="14" t="s">
        <v>21</v>
      </c>
      <c r="C532" s="15" t="s">
        <v>21</v>
      </c>
      <c r="D532" s="15" t="s">
        <v>585</v>
      </c>
      <c r="E532" s="15" t="s">
        <v>586</v>
      </c>
      <c r="F532" s="14" t="s">
        <v>21</v>
      </c>
      <c r="G532" s="14" t="s">
        <v>21</v>
      </c>
      <c r="H532" s="46">
        <v>165.5</v>
      </c>
      <c r="I532" s="40" t="s">
        <v>21</v>
      </c>
      <c r="J532" s="55"/>
      <c r="K532" s="55">
        <f t="shared" si="20"/>
        <v>0</v>
      </c>
    </row>
    <row r="533" spans="2:11" outlineLevel="1" x14ac:dyDescent="0.25">
      <c r="B533" s="33" t="s">
        <v>1794</v>
      </c>
      <c r="C533" s="33"/>
      <c r="D533" s="82" t="s">
        <v>1800</v>
      </c>
      <c r="E533" s="82"/>
      <c r="F533" s="82"/>
      <c r="G533" s="82"/>
      <c r="H533" s="48"/>
      <c r="I533" s="42"/>
      <c r="J533" s="57"/>
      <c r="K533" s="57">
        <f>_xlfn.AGGREGATE(9,2,K534:K536)</f>
        <v>0</v>
      </c>
    </row>
    <row r="534" spans="2:11" outlineLevel="1" x14ac:dyDescent="0.25">
      <c r="B534" s="14"/>
      <c r="C534" s="15"/>
      <c r="D534" s="15" t="s">
        <v>1799</v>
      </c>
      <c r="E534" s="15"/>
      <c r="F534" s="14"/>
      <c r="G534" s="14"/>
      <c r="H534" s="46"/>
      <c r="I534" s="40"/>
      <c r="J534" s="55"/>
      <c r="K534" s="55">
        <f>H534*J534</f>
        <v>0</v>
      </c>
    </row>
    <row r="535" spans="2:11" outlineLevel="1" x14ac:dyDescent="0.25">
      <c r="B535" s="14"/>
      <c r="C535" s="15"/>
      <c r="D535" s="15" t="s">
        <v>1799</v>
      </c>
      <c r="E535" s="15"/>
      <c r="F535" s="14"/>
      <c r="G535" s="14"/>
      <c r="H535" s="46"/>
      <c r="I535" s="40"/>
      <c r="J535" s="55"/>
      <c r="K535" s="55">
        <f t="shared" ref="K535:K536" si="27">H535*J535</f>
        <v>0</v>
      </c>
    </row>
    <row r="536" spans="2:11" outlineLevel="1" x14ac:dyDescent="0.25">
      <c r="B536" s="14"/>
      <c r="C536" s="15"/>
      <c r="D536" s="15" t="s">
        <v>1799</v>
      </c>
      <c r="E536" s="15"/>
      <c r="F536" s="14"/>
      <c r="G536" s="14"/>
      <c r="H536" s="46"/>
      <c r="I536" s="40"/>
      <c r="J536" s="55"/>
      <c r="K536" s="55">
        <f t="shared" si="27"/>
        <v>0</v>
      </c>
    </row>
    <row r="537" spans="2:11" x14ac:dyDescent="0.25">
      <c r="B537" s="23" t="s">
        <v>608</v>
      </c>
      <c r="C537" s="24" t="s">
        <v>23</v>
      </c>
      <c r="D537" s="84" t="s">
        <v>609</v>
      </c>
      <c r="E537" s="84" t="s">
        <v>21</v>
      </c>
      <c r="F537" s="84" t="s">
        <v>21</v>
      </c>
      <c r="G537" s="84" t="s">
        <v>21</v>
      </c>
      <c r="H537" s="45">
        <v>1</v>
      </c>
      <c r="I537" s="39" t="s">
        <v>21</v>
      </c>
      <c r="J537" s="51"/>
      <c r="K537" s="52">
        <f>_xlfn.AGGREGATE(9,2,K538:K547)</f>
        <v>0</v>
      </c>
    </row>
    <row r="538" spans="2:11" outlineLevel="1" x14ac:dyDescent="0.25">
      <c r="B538" s="13" t="s">
        <v>610</v>
      </c>
      <c r="C538" s="13" t="s">
        <v>611</v>
      </c>
      <c r="D538" s="83" t="s">
        <v>612</v>
      </c>
      <c r="E538" s="83" t="s">
        <v>21</v>
      </c>
      <c r="F538" s="83" t="s">
        <v>21</v>
      </c>
      <c r="G538" s="83" t="s">
        <v>21</v>
      </c>
      <c r="H538" s="44">
        <v>9.39</v>
      </c>
      <c r="I538" s="37" t="s">
        <v>28</v>
      </c>
      <c r="J538" s="53"/>
      <c r="K538" s="53">
        <f>_xlfn.AGGREGATE(9,2,K539)</f>
        <v>0</v>
      </c>
    </row>
    <row r="539" spans="2:11" outlineLevel="1" x14ac:dyDescent="0.25">
      <c r="B539" s="14" t="s">
        <v>21</v>
      </c>
      <c r="C539" s="15" t="s">
        <v>613</v>
      </c>
      <c r="D539" s="15" t="s">
        <v>614</v>
      </c>
      <c r="E539" s="15" t="s">
        <v>615</v>
      </c>
      <c r="F539" s="14" t="s">
        <v>21</v>
      </c>
      <c r="G539" s="14" t="s">
        <v>21</v>
      </c>
      <c r="H539" s="46">
        <v>9.39</v>
      </c>
      <c r="I539" s="40" t="s">
        <v>56</v>
      </c>
      <c r="J539" s="55"/>
      <c r="K539" s="55">
        <f t="shared" si="20"/>
        <v>0</v>
      </c>
    </row>
    <row r="540" spans="2:11" outlineLevel="1" x14ac:dyDescent="0.25">
      <c r="B540" s="13" t="s">
        <v>616</v>
      </c>
      <c r="C540" s="13" t="s">
        <v>54</v>
      </c>
      <c r="D540" s="83" t="s">
        <v>617</v>
      </c>
      <c r="E540" s="83" t="s">
        <v>21</v>
      </c>
      <c r="F540" s="83" t="s">
        <v>21</v>
      </c>
      <c r="G540" s="83" t="s">
        <v>21</v>
      </c>
      <c r="H540" s="44">
        <v>313.14</v>
      </c>
      <c r="I540" s="37" t="s">
        <v>56</v>
      </c>
      <c r="J540" s="53"/>
      <c r="K540" s="53">
        <f>_xlfn.AGGREGATE(9,2,K541)</f>
        <v>0</v>
      </c>
    </row>
    <row r="541" spans="2:11" outlineLevel="1" x14ac:dyDescent="0.25">
      <c r="B541" s="14" t="s">
        <v>21</v>
      </c>
      <c r="C541" s="15" t="s">
        <v>21</v>
      </c>
      <c r="D541" s="15" t="s">
        <v>21</v>
      </c>
      <c r="E541" s="15" t="s">
        <v>618</v>
      </c>
      <c r="F541" s="14" t="s">
        <v>21</v>
      </c>
      <c r="G541" s="14" t="s">
        <v>21</v>
      </c>
      <c r="H541" s="46">
        <v>313.14</v>
      </c>
      <c r="I541" s="40" t="s">
        <v>21</v>
      </c>
      <c r="J541" s="55"/>
      <c r="K541" s="55">
        <f t="shared" ref="K541:K574" si="28">H541*J541</f>
        <v>0</v>
      </c>
    </row>
    <row r="542" spans="2:11" outlineLevel="1" x14ac:dyDescent="0.25">
      <c r="B542" s="13" t="s">
        <v>619</v>
      </c>
      <c r="C542" s="13" t="s">
        <v>620</v>
      </c>
      <c r="D542" s="83" t="s">
        <v>621</v>
      </c>
      <c r="E542" s="83" t="s">
        <v>21</v>
      </c>
      <c r="F542" s="83" t="s">
        <v>21</v>
      </c>
      <c r="G542" s="83" t="s">
        <v>21</v>
      </c>
      <c r="H542" s="44">
        <v>194.93</v>
      </c>
      <c r="I542" s="37" t="s">
        <v>56</v>
      </c>
      <c r="J542" s="53"/>
      <c r="K542" s="53">
        <f>_xlfn.AGGREGATE(9,2,K543)</f>
        <v>0</v>
      </c>
    </row>
    <row r="543" spans="2:11" ht="108" customHeight="1" outlineLevel="1" x14ac:dyDescent="0.25">
      <c r="B543" s="14" t="s">
        <v>21</v>
      </c>
      <c r="C543" s="15" t="s">
        <v>622</v>
      </c>
      <c r="D543" s="15" t="s">
        <v>614</v>
      </c>
      <c r="E543" s="15" t="s">
        <v>623</v>
      </c>
      <c r="F543" s="14" t="s">
        <v>21</v>
      </c>
      <c r="G543" s="14" t="s">
        <v>21</v>
      </c>
      <c r="H543" s="46">
        <v>194.93</v>
      </c>
      <c r="I543" s="40"/>
      <c r="J543" s="55"/>
      <c r="K543" s="55">
        <f t="shared" si="28"/>
        <v>0</v>
      </c>
    </row>
    <row r="544" spans="2:11" outlineLevel="1" x14ac:dyDescent="0.25">
      <c r="B544" s="33" t="s">
        <v>1795</v>
      </c>
      <c r="C544" s="33"/>
      <c r="D544" s="82" t="s">
        <v>1800</v>
      </c>
      <c r="E544" s="82"/>
      <c r="F544" s="82"/>
      <c r="G544" s="82"/>
      <c r="H544" s="48"/>
      <c r="I544" s="42"/>
      <c r="J544" s="57"/>
      <c r="K544" s="57">
        <f>_xlfn.AGGREGATE(9,2,K545:K547)</f>
        <v>0</v>
      </c>
    </row>
    <row r="545" spans="2:11" outlineLevel="1" x14ac:dyDescent="0.25">
      <c r="B545" s="14"/>
      <c r="C545" s="15"/>
      <c r="D545" s="15" t="s">
        <v>1799</v>
      </c>
      <c r="E545" s="15"/>
      <c r="F545" s="14"/>
      <c r="G545" s="14"/>
      <c r="H545" s="46"/>
      <c r="I545" s="40"/>
      <c r="J545" s="55"/>
      <c r="K545" s="55">
        <f>H545*J545</f>
        <v>0</v>
      </c>
    </row>
    <row r="546" spans="2:11" outlineLevel="1" x14ac:dyDescent="0.25">
      <c r="B546" s="14"/>
      <c r="C546" s="15"/>
      <c r="D546" s="15" t="s">
        <v>1799</v>
      </c>
      <c r="E546" s="15"/>
      <c r="F546" s="14"/>
      <c r="G546" s="14"/>
      <c r="H546" s="46"/>
      <c r="I546" s="40"/>
      <c r="J546" s="55"/>
      <c r="K546" s="55">
        <f t="shared" ref="K546:K547" si="29">H546*J546</f>
        <v>0</v>
      </c>
    </row>
    <row r="547" spans="2:11" outlineLevel="1" x14ac:dyDescent="0.25">
      <c r="B547" s="14"/>
      <c r="C547" s="15"/>
      <c r="D547" s="15" t="s">
        <v>1799</v>
      </c>
      <c r="E547" s="15"/>
      <c r="F547" s="14"/>
      <c r="G547" s="14"/>
      <c r="H547" s="46"/>
      <c r="I547" s="40"/>
      <c r="J547" s="55"/>
      <c r="K547" s="55">
        <f t="shared" si="29"/>
        <v>0</v>
      </c>
    </row>
    <row r="548" spans="2:11" x14ac:dyDescent="0.25">
      <c r="B548" s="23" t="s">
        <v>624</v>
      </c>
      <c r="C548" s="24" t="s">
        <v>23</v>
      </c>
      <c r="D548" s="84" t="s">
        <v>625</v>
      </c>
      <c r="E548" s="84" t="s">
        <v>21</v>
      </c>
      <c r="F548" s="84" t="s">
        <v>21</v>
      </c>
      <c r="G548" s="84" t="s">
        <v>21</v>
      </c>
      <c r="H548" s="45">
        <v>1</v>
      </c>
      <c r="I548" s="39" t="s">
        <v>21</v>
      </c>
      <c r="J548" s="51"/>
      <c r="K548" s="52">
        <f>_xlfn.AGGREGATE(9,2,K549:K556)</f>
        <v>0</v>
      </c>
    </row>
    <row r="549" spans="2:11" outlineLevel="1" x14ac:dyDescent="0.25">
      <c r="B549" s="13" t="s">
        <v>626</v>
      </c>
      <c r="C549" s="13" t="s">
        <v>627</v>
      </c>
      <c r="D549" s="83" t="s">
        <v>628</v>
      </c>
      <c r="E549" s="83" t="s">
        <v>21</v>
      </c>
      <c r="F549" s="83" t="s">
        <v>21</v>
      </c>
      <c r="G549" s="83" t="s">
        <v>21</v>
      </c>
      <c r="H549" s="44">
        <v>738.5</v>
      </c>
      <c r="I549" s="37" t="s">
        <v>61</v>
      </c>
      <c r="J549" s="53"/>
      <c r="K549" s="53">
        <f>_xlfn.AGGREGATE(9,2,K550)</f>
        <v>0</v>
      </c>
    </row>
    <row r="550" spans="2:11" outlineLevel="1" x14ac:dyDescent="0.25">
      <c r="B550" s="14" t="s">
        <v>21</v>
      </c>
      <c r="C550" s="15" t="s">
        <v>21</v>
      </c>
      <c r="D550" s="15" t="s">
        <v>583</v>
      </c>
      <c r="E550" s="15" t="s">
        <v>595</v>
      </c>
      <c r="F550" s="14" t="s">
        <v>21</v>
      </c>
      <c r="G550" s="14" t="s">
        <v>21</v>
      </c>
      <c r="H550" s="46">
        <v>738.5</v>
      </c>
      <c r="I550" s="40" t="s">
        <v>21</v>
      </c>
      <c r="J550" s="55"/>
      <c r="K550" s="55">
        <f t="shared" si="28"/>
        <v>0</v>
      </c>
    </row>
    <row r="551" spans="2:11" outlineLevel="1" x14ac:dyDescent="0.25">
      <c r="B551" s="13" t="s">
        <v>629</v>
      </c>
      <c r="C551" s="13" t="s">
        <v>630</v>
      </c>
      <c r="D551" s="83" t="s">
        <v>631</v>
      </c>
      <c r="E551" s="83" t="s">
        <v>21</v>
      </c>
      <c r="F551" s="83" t="s">
        <v>21</v>
      </c>
      <c r="G551" s="83" t="s">
        <v>21</v>
      </c>
      <c r="H551" s="44">
        <v>165.5</v>
      </c>
      <c r="I551" s="37" t="s">
        <v>61</v>
      </c>
      <c r="J551" s="53"/>
      <c r="K551" s="53">
        <f>_xlfn.AGGREGATE(9,2,K552)</f>
        <v>0</v>
      </c>
    </row>
    <row r="552" spans="2:11" outlineLevel="1" x14ac:dyDescent="0.25">
      <c r="B552" s="14" t="s">
        <v>21</v>
      </c>
      <c r="C552" s="15" t="s">
        <v>21</v>
      </c>
      <c r="D552" s="15" t="s">
        <v>585</v>
      </c>
      <c r="E552" s="15" t="s">
        <v>586</v>
      </c>
      <c r="F552" s="14" t="s">
        <v>21</v>
      </c>
      <c r="G552" s="14" t="s">
        <v>21</v>
      </c>
      <c r="H552" s="46">
        <v>165.5</v>
      </c>
      <c r="I552" s="40" t="s">
        <v>21</v>
      </c>
      <c r="J552" s="55"/>
      <c r="K552" s="55">
        <f t="shared" si="28"/>
        <v>0</v>
      </c>
    </row>
    <row r="553" spans="2:11" outlineLevel="1" x14ac:dyDescent="0.25">
      <c r="B553" s="33" t="s">
        <v>1796</v>
      </c>
      <c r="C553" s="33"/>
      <c r="D553" s="82" t="s">
        <v>1800</v>
      </c>
      <c r="E553" s="82"/>
      <c r="F553" s="82"/>
      <c r="G553" s="82"/>
      <c r="H553" s="48"/>
      <c r="I553" s="42"/>
      <c r="J553" s="57"/>
      <c r="K553" s="57">
        <f>_xlfn.AGGREGATE(9,2,K554:K556)</f>
        <v>0</v>
      </c>
    </row>
    <row r="554" spans="2:11" outlineLevel="1" x14ac:dyDescent="0.25">
      <c r="B554" s="14"/>
      <c r="C554" s="15"/>
      <c r="D554" s="15" t="s">
        <v>1799</v>
      </c>
      <c r="E554" s="15"/>
      <c r="F554" s="14"/>
      <c r="G554" s="14"/>
      <c r="H554" s="46"/>
      <c r="I554" s="40"/>
      <c r="J554" s="55"/>
      <c r="K554" s="55">
        <f>H554*J554</f>
        <v>0</v>
      </c>
    </row>
    <row r="555" spans="2:11" outlineLevel="1" x14ac:dyDescent="0.25">
      <c r="B555" s="14"/>
      <c r="C555" s="15"/>
      <c r="D555" s="15" t="s">
        <v>1799</v>
      </c>
      <c r="E555" s="15"/>
      <c r="F555" s="14"/>
      <c r="G555" s="14"/>
      <c r="H555" s="46"/>
      <c r="I555" s="40"/>
      <c r="J555" s="55"/>
      <c r="K555" s="55">
        <f t="shared" ref="K555:K556" si="30">H555*J555</f>
        <v>0</v>
      </c>
    </row>
    <row r="556" spans="2:11" outlineLevel="1" x14ac:dyDescent="0.25">
      <c r="B556" s="14"/>
      <c r="C556" s="15"/>
      <c r="D556" s="15" t="s">
        <v>1799</v>
      </c>
      <c r="E556" s="15"/>
      <c r="F556" s="14"/>
      <c r="G556" s="14"/>
      <c r="H556" s="46"/>
      <c r="I556" s="40"/>
      <c r="J556" s="55"/>
      <c r="K556" s="55">
        <f t="shared" si="30"/>
        <v>0</v>
      </c>
    </row>
    <row r="557" spans="2:11" x14ac:dyDescent="0.25">
      <c r="B557" s="23" t="s">
        <v>632</v>
      </c>
      <c r="C557" s="24" t="s">
        <v>23</v>
      </c>
      <c r="D557" s="84" t="s">
        <v>633</v>
      </c>
      <c r="E557" s="84" t="s">
        <v>21</v>
      </c>
      <c r="F557" s="84" t="s">
        <v>21</v>
      </c>
      <c r="G557" s="84" t="s">
        <v>21</v>
      </c>
      <c r="H557" s="45">
        <v>1</v>
      </c>
      <c r="I557" s="39" t="s">
        <v>21</v>
      </c>
      <c r="J557" s="51"/>
      <c r="K557" s="52">
        <f>_xlfn.AGGREGATE(9,2,K558:K563)</f>
        <v>0</v>
      </c>
    </row>
    <row r="558" spans="2:11" outlineLevel="1" x14ac:dyDescent="0.25">
      <c r="B558" s="13" t="s">
        <v>634</v>
      </c>
      <c r="C558" s="13" t="s">
        <v>635</v>
      </c>
      <c r="D558" s="83" t="s">
        <v>636</v>
      </c>
      <c r="E558" s="83" t="s">
        <v>21</v>
      </c>
      <c r="F558" s="83" t="s">
        <v>21</v>
      </c>
      <c r="G558" s="83" t="s">
        <v>21</v>
      </c>
      <c r="H558" s="44">
        <v>445</v>
      </c>
      <c r="I558" s="37" t="s">
        <v>61</v>
      </c>
      <c r="J558" s="53"/>
      <c r="K558" s="53">
        <f>_xlfn.AGGREGATE(9,2,K559)</f>
        <v>0</v>
      </c>
    </row>
    <row r="559" spans="2:11" outlineLevel="1" x14ac:dyDescent="0.25">
      <c r="B559" s="14" t="s">
        <v>21</v>
      </c>
      <c r="C559" s="15" t="s">
        <v>21</v>
      </c>
      <c r="D559" s="15" t="s">
        <v>21</v>
      </c>
      <c r="E559" s="15" t="s">
        <v>637</v>
      </c>
      <c r="F559" s="14" t="s">
        <v>21</v>
      </c>
      <c r="G559" s="14" t="s">
        <v>21</v>
      </c>
      <c r="H559" s="46">
        <v>445</v>
      </c>
      <c r="I559" s="40" t="s">
        <v>21</v>
      </c>
      <c r="J559" s="55"/>
      <c r="K559" s="55">
        <f t="shared" si="28"/>
        <v>0</v>
      </c>
    </row>
    <row r="560" spans="2:11" outlineLevel="1" x14ac:dyDescent="0.25">
      <c r="B560" s="33" t="s">
        <v>1797</v>
      </c>
      <c r="C560" s="33"/>
      <c r="D560" s="82" t="s">
        <v>1800</v>
      </c>
      <c r="E560" s="82"/>
      <c r="F560" s="82"/>
      <c r="G560" s="82"/>
      <c r="H560" s="48"/>
      <c r="I560" s="42"/>
      <c r="J560" s="57"/>
      <c r="K560" s="57">
        <f>_xlfn.AGGREGATE(9,2,K561:K563)</f>
        <v>0</v>
      </c>
    </row>
    <row r="561" spans="1:40" outlineLevel="1" x14ac:dyDescent="0.25">
      <c r="B561" s="14"/>
      <c r="C561" s="15"/>
      <c r="D561" s="15" t="s">
        <v>1799</v>
      </c>
      <c r="E561" s="15"/>
      <c r="F561" s="14"/>
      <c r="G561" s="14"/>
      <c r="H561" s="46"/>
      <c r="I561" s="40"/>
      <c r="J561" s="55"/>
      <c r="K561" s="55">
        <f>H561*J561</f>
        <v>0</v>
      </c>
    </row>
    <row r="562" spans="1:40" outlineLevel="1" x14ac:dyDescent="0.25">
      <c r="B562" s="14"/>
      <c r="C562" s="15"/>
      <c r="D562" s="15" t="s">
        <v>1799</v>
      </c>
      <c r="E562" s="15"/>
      <c r="F562" s="14"/>
      <c r="G562" s="14"/>
      <c r="H562" s="46"/>
      <c r="I562" s="40"/>
      <c r="J562" s="55"/>
      <c r="K562" s="55">
        <f t="shared" ref="K562:K563" si="31">H562*J562</f>
        <v>0</v>
      </c>
    </row>
    <row r="563" spans="1:40" outlineLevel="1" x14ac:dyDescent="0.25">
      <c r="B563" s="14"/>
      <c r="C563" s="15"/>
      <c r="D563" s="15" t="s">
        <v>1799</v>
      </c>
      <c r="E563" s="15"/>
      <c r="F563" s="14"/>
      <c r="G563" s="14"/>
      <c r="H563" s="46"/>
      <c r="I563" s="40"/>
      <c r="J563" s="55"/>
      <c r="K563" s="55">
        <f t="shared" si="31"/>
        <v>0</v>
      </c>
    </row>
    <row r="564" spans="1:40" ht="21" customHeight="1" x14ac:dyDescent="0.25">
      <c r="B564" s="27" t="s">
        <v>18</v>
      </c>
      <c r="C564" s="28" t="s">
        <v>1831</v>
      </c>
      <c r="D564" s="28" t="s">
        <v>1822</v>
      </c>
      <c r="E564" s="28" t="s">
        <v>21</v>
      </c>
      <c r="F564" s="28" t="s">
        <v>21</v>
      </c>
      <c r="G564" s="28" t="s">
        <v>21</v>
      </c>
      <c r="H564" s="20">
        <v>1</v>
      </c>
      <c r="I564" s="20" t="s">
        <v>21</v>
      </c>
      <c r="J564" s="21"/>
      <c r="K564" s="22">
        <f>_xlfn.AGGREGATE(9,2,K565:K578)</f>
        <v>0</v>
      </c>
    </row>
    <row r="565" spans="1:40" x14ac:dyDescent="0.25">
      <c r="B565" s="23" t="s">
        <v>638</v>
      </c>
      <c r="C565" s="24" t="s">
        <v>23</v>
      </c>
      <c r="D565" s="84" t="s">
        <v>1823</v>
      </c>
      <c r="E565" s="84" t="s">
        <v>21</v>
      </c>
      <c r="F565" s="84" t="s">
        <v>21</v>
      </c>
      <c r="G565" s="84" t="s">
        <v>21</v>
      </c>
      <c r="H565" s="45">
        <v>1</v>
      </c>
      <c r="I565" s="39" t="s">
        <v>21</v>
      </c>
      <c r="J565" s="51"/>
      <c r="K565" s="52">
        <f>_xlfn.AGGREGATE(9,2,K566:K578)</f>
        <v>0</v>
      </c>
    </row>
    <row r="566" spans="1:40" s="78" customFormat="1" ht="30" outlineLevel="1" x14ac:dyDescent="0.25">
      <c r="A566" s="76"/>
      <c r="B566" s="77" t="s">
        <v>639</v>
      </c>
      <c r="C566" s="77" t="s">
        <v>308</v>
      </c>
      <c r="D566" s="94" t="s">
        <v>640</v>
      </c>
      <c r="E566" s="94" t="s">
        <v>21</v>
      </c>
      <c r="F566" s="94" t="s">
        <v>21</v>
      </c>
      <c r="G566" s="94" t="s">
        <v>21</v>
      </c>
      <c r="H566" s="62">
        <v>2</v>
      </c>
      <c r="I566" s="63" t="s">
        <v>319</v>
      </c>
      <c r="J566" s="64"/>
      <c r="K566" s="64">
        <f t="shared" si="28"/>
        <v>0</v>
      </c>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row>
    <row r="567" spans="1:40" s="75" customFormat="1" ht="33" customHeight="1" outlineLevel="1" x14ac:dyDescent="0.25">
      <c r="A567" s="72"/>
      <c r="B567" s="73" t="s">
        <v>641</v>
      </c>
      <c r="C567" s="73" t="s">
        <v>308</v>
      </c>
      <c r="D567" s="95" t="s">
        <v>1842</v>
      </c>
      <c r="E567" s="95" t="s">
        <v>21</v>
      </c>
      <c r="F567" s="95" t="s">
        <v>21</v>
      </c>
      <c r="G567" s="95" t="s">
        <v>21</v>
      </c>
      <c r="H567" s="62">
        <v>1</v>
      </c>
      <c r="I567" s="63" t="s">
        <v>554</v>
      </c>
      <c r="J567" s="74"/>
      <c r="K567" s="74">
        <f t="shared" si="28"/>
        <v>0</v>
      </c>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row>
    <row r="568" spans="1:40" s="78" customFormat="1" ht="30" outlineLevel="1" x14ac:dyDescent="0.25">
      <c r="A568" s="76"/>
      <c r="B568" s="77" t="s">
        <v>642</v>
      </c>
      <c r="C568" s="77" t="s">
        <v>308</v>
      </c>
      <c r="D568" s="94" t="s">
        <v>1824</v>
      </c>
      <c r="E568" s="94" t="s">
        <v>21</v>
      </c>
      <c r="F568" s="94" t="s">
        <v>21</v>
      </c>
      <c r="G568" s="94" t="s">
        <v>21</v>
      </c>
      <c r="H568" s="62">
        <v>1</v>
      </c>
      <c r="I568" s="63" t="s">
        <v>554</v>
      </c>
      <c r="J568" s="64"/>
      <c r="K568" s="64">
        <f t="shared" si="28"/>
        <v>0</v>
      </c>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row>
    <row r="569" spans="1:40" s="78" customFormat="1" ht="30.75" customHeight="1" outlineLevel="1" x14ac:dyDescent="0.25">
      <c r="A569" s="76"/>
      <c r="B569" s="77" t="s">
        <v>643</v>
      </c>
      <c r="C569" s="77" t="s">
        <v>308</v>
      </c>
      <c r="D569" s="91" t="s">
        <v>1827</v>
      </c>
      <c r="E569" s="92"/>
      <c r="F569" s="92"/>
      <c r="G569" s="93"/>
      <c r="H569" s="62">
        <v>1</v>
      </c>
      <c r="I569" s="63" t="s">
        <v>554</v>
      </c>
      <c r="J569" s="64"/>
      <c r="K569" s="64">
        <f t="shared" si="28"/>
        <v>0</v>
      </c>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row>
    <row r="570" spans="1:40" s="78" customFormat="1" ht="30.75" customHeight="1" outlineLevel="1" x14ac:dyDescent="0.25">
      <c r="A570" s="76"/>
      <c r="B570" s="77" t="s">
        <v>1798</v>
      </c>
      <c r="C570" s="77" t="s">
        <v>308</v>
      </c>
      <c r="D570" s="91" t="s">
        <v>1829</v>
      </c>
      <c r="E570" s="92"/>
      <c r="F570" s="92"/>
      <c r="G570" s="93"/>
      <c r="H570" s="62">
        <v>1</v>
      </c>
      <c r="I570" s="63" t="s">
        <v>554</v>
      </c>
      <c r="J570" s="64"/>
      <c r="K570" s="64">
        <f t="shared" si="28"/>
        <v>0</v>
      </c>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row>
    <row r="571" spans="1:40" s="78" customFormat="1" ht="30.75" customHeight="1" outlineLevel="1" x14ac:dyDescent="0.25">
      <c r="A571" s="76"/>
      <c r="B571" s="77" t="s">
        <v>1837</v>
      </c>
      <c r="C571" s="77" t="s">
        <v>308</v>
      </c>
      <c r="D571" s="91" t="s">
        <v>1830</v>
      </c>
      <c r="E571" s="92"/>
      <c r="F571" s="92"/>
      <c r="G571" s="93"/>
      <c r="H571" s="62">
        <v>1</v>
      </c>
      <c r="I571" s="63" t="s">
        <v>554</v>
      </c>
      <c r="J571" s="64"/>
      <c r="K571" s="64">
        <f t="shared" si="28"/>
        <v>0</v>
      </c>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row>
    <row r="572" spans="1:40" s="78" customFormat="1" ht="30.75" customHeight="1" outlineLevel="1" x14ac:dyDescent="0.25">
      <c r="A572" s="76"/>
      <c r="B572" s="77" t="s">
        <v>1838</v>
      </c>
      <c r="C572" s="77" t="s">
        <v>308</v>
      </c>
      <c r="D572" s="91" t="s">
        <v>1828</v>
      </c>
      <c r="E572" s="92"/>
      <c r="F572" s="92"/>
      <c r="G572" s="93"/>
      <c r="H572" s="62">
        <v>1</v>
      </c>
      <c r="I572" s="63" t="s">
        <v>554</v>
      </c>
      <c r="J572" s="64"/>
      <c r="K572" s="64">
        <f t="shared" si="28"/>
        <v>0</v>
      </c>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row>
    <row r="573" spans="1:40" s="78" customFormat="1" ht="30" outlineLevel="1" x14ac:dyDescent="0.25">
      <c r="A573" s="76"/>
      <c r="B573" s="77" t="s">
        <v>1839</v>
      </c>
      <c r="C573" s="77" t="s">
        <v>308</v>
      </c>
      <c r="D573" s="91" t="s">
        <v>1826</v>
      </c>
      <c r="E573" s="92"/>
      <c r="F573" s="92"/>
      <c r="G573" s="93"/>
      <c r="H573" s="62">
        <v>1</v>
      </c>
      <c r="I573" s="63" t="s">
        <v>554</v>
      </c>
      <c r="J573" s="64"/>
      <c r="K573" s="64">
        <f t="shared" si="28"/>
        <v>0</v>
      </c>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row>
    <row r="574" spans="1:40" s="78" customFormat="1" ht="30" customHeight="1" outlineLevel="1" x14ac:dyDescent="0.25">
      <c r="A574" s="76"/>
      <c r="B574" s="77" t="s">
        <v>1840</v>
      </c>
      <c r="C574" s="77" t="s">
        <v>308</v>
      </c>
      <c r="D574" s="91" t="s">
        <v>1825</v>
      </c>
      <c r="E574" s="92"/>
      <c r="F574" s="92"/>
      <c r="G574" s="93"/>
      <c r="H574" s="62">
        <v>1</v>
      </c>
      <c r="I574" s="63" t="s">
        <v>554</v>
      </c>
      <c r="J574" s="64"/>
      <c r="K574" s="64">
        <f t="shared" si="28"/>
        <v>0</v>
      </c>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row>
    <row r="575" spans="1:40" s="31" customFormat="1" outlineLevel="1" x14ac:dyDescent="0.25">
      <c r="B575" s="33" t="s">
        <v>1849</v>
      </c>
      <c r="C575" s="33"/>
      <c r="D575" s="82" t="s">
        <v>1800</v>
      </c>
      <c r="E575" s="82"/>
      <c r="F575" s="82"/>
      <c r="G575" s="82"/>
      <c r="H575" s="48"/>
      <c r="I575" s="42"/>
      <c r="J575" s="57"/>
      <c r="K575" s="57">
        <f>_xlfn.AGGREGATE(9,2,K576:K578)</f>
        <v>0</v>
      </c>
    </row>
    <row r="576" spans="1:40" s="31" customFormat="1" outlineLevel="1" x14ac:dyDescent="0.25">
      <c r="B576" s="14"/>
      <c r="C576" s="15"/>
      <c r="D576" s="15" t="s">
        <v>1799</v>
      </c>
      <c r="E576" s="15"/>
      <c r="F576" s="14"/>
      <c r="G576" s="14"/>
      <c r="H576" s="46"/>
      <c r="I576" s="40"/>
      <c r="J576" s="55"/>
      <c r="K576" s="55">
        <f>H576*J576</f>
        <v>0</v>
      </c>
    </row>
    <row r="577" spans="2:11" s="31" customFormat="1" outlineLevel="1" x14ac:dyDescent="0.25">
      <c r="B577" s="14"/>
      <c r="C577" s="15"/>
      <c r="D577" s="15" t="s">
        <v>1799</v>
      </c>
      <c r="E577" s="15"/>
      <c r="F577" s="14"/>
      <c r="G577" s="14"/>
      <c r="H577" s="46"/>
      <c r="I577" s="40"/>
      <c r="J577" s="55"/>
      <c r="K577" s="55">
        <f t="shared" ref="K577:K578" si="32">H577*J577</f>
        <v>0</v>
      </c>
    </row>
    <row r="578" spans="2:11" s="31" customFormat="1" outlineLevel="1" x14ac:dyDescent="0.25">
      <c r="B578" s="14"/>
      <c r="C578" s="15"/>
      <c r="D578" s="15" t="s">
        <v>1799</v>
      </c>
      <c r="E578" s="15"/>
      <c r="F578" s="14"/>
      <c r="G578" s="14"/>
      <c r="H578" s="46"/>
      <c r="I578" s="40"/>
      <c r="J578" s="55"/>
      <c r="K578" s="55">
        <f t="shared" si="32"/>
        <v>0</v>
      </c>
    </row>
    <row r="579" spans="2:11" s="31" customFormat="1" x14ac:dyDescent="0.25">
      <c r="H579" s="38"/>
      <c r="I579" s="38"/>
      <c r="J579" s="50"/>
      <c r="K579" s="50"/>
    </row>
    <row r="580" spans="2:11" s="31" customFormat="1" x14ac:dyDescent="0.25">
      <c r="H580" s="38"/>
      <c r="I580" s="38"/>
      <c r="J580" s="50"/>
      <c r="K580" s="50"/>
    </row>
    <row r="581" spans="2:11" s="31" customFormat="1" x14ac:dyDescent="0.25">
      <c r="H581" s="38"/>
      <c r="I581" s="38"/>
      <c r="J581" s="50"/>
      <c r="K581" s="50"/>
    </row>
    <row r="582" spans="2:11" s="31" customFormat="1" x14ac:dyDescent="0.25">
      <c r="H582" s="38"/>
      <c r="I582" s="38"/>
      <c r="J582" s="50"/>
      <c r="K582" s="50"/>
    </row>
    <row r="583" spans="2:11" s="31" customFormat="1" x14ac:dyDescent="0.25">
      <c r="H583" s="38"/>
      <c r="I583" s="38"/>
      <c r="J583" s="50"/>
      <c r="K583" s="50"/>
    </row>
    <row r="584" spans="2:11" s="31" customFormat="1" x14ac:dyDescent="0.25">
      <c r="H584" s="38"/>
      <c r="I584" s="38"/>
      <c r="J584" s="50"/>
      <c r="K584" s="50"/>
    </row>
    <row r="585" spans="2:11" s="31" customFormat="1" x14ac:dyDescent="0.25">
      <c r="H585" s="38"/>
      <c r="I585" s="38"/>
      <c r="J585" s="50"/>
      <c r="K585" s="50"/>
    </row>
    <row r="586" spans="2:11" s="31" customFormat="1" x14ac:dyDescent="0.25">
      <c r="H586" s="38"/>
      <c r="I586" s="38"/>
      <c r="J586" s="50"/>
      <c r="K586" s="50"/>
    </row>
    <row r="587" spans="2:11" s="31" customFormat="1" x14ac:dyDescent="0.25">
      <c r="H587" s="38"/>
      <c r="I587" s="38"/>
      <c r="J587" s="50"/>
      <c r="K587" s="50"/>
    </row>
    <row r="588" spans="2:11" s="31" customFormat="1" x14ac:dyDescent="0.25">
      <c r="H588" s="38"/>
      <c r="I588" s="38"/>
      <c r="J588" s="50"/>
      <c r="K588" s="50"/>
    </row>
    <row r="589" spans="2:11" s="31" customFormat="1" x14ac:dyDescent="0.25">
      <c r="H589" s="38"/>
      <c r="I589" s="38"/>
      <c r="J589" s="50"/>
      <c r="K589" s="50"/>
    </row>
    <row r="590" spans="2:11" s="31" customFormat="1" x14ac:dyDescent="0.25">
      <c r="H590" s="38"/>
      <c r="I590" s="38"/>
      <c r="J590" s="50"/>
      <c r="K590" s="50"/>
    </row>
    <row r="591" spans="2:11" s="31" customFormat="1" x14ac:dyDescent="0.25">
      <c r="H591" s="38"/>
      <c r="I591" s="38"/>
      <c r="J591" s="50"/>
      <c r="K591" s="50"/>
    </row>
    <row r="592" spans="2:11" s="31" customFormat="1" x14ac:dyDescent="0.25">
      <c r="H592" s="38"/>
      <c r="I592" s="38"/>
      <c r="J592" s="50"/>
      <c r="K592" s="50"/>
    </row>
    <row r="593" spans="8:11" s="31" customFormat="1" x14ac:dyDescent="0.25">
      <c r="H593" s="38"/>
      <c r="I593" s="38"/>
      <c r="J593" s="50"/>
      <c r="K593" s="50"/>
    </row>
    <row r="594" spans="8:11" s="31" customFormat="1" x14ac:dyDescent="0.25">
      <c r="H594" s="38"/>
      <c r="I594" s="38"/>
      <c r="J594" s="50"/>
      <c r="K594" s="50"/>
    </row>
    <row r="595" spans="8:11" s="31" customFormat="1" x14ac:dyDescent="0.25">
      <c r="H595" s="38"/>
      <c r="I595" s="38"/>
      <c r="J595" s="50"/>
      <c r="K595" s="50"/>
    </row>
    <row r="596" spans="8:11" s="31" customFormat="1" x14ac:dyDescent="0.25">
      <c r="H596" s="38"/>
      <c r="I596" s="38"/>
      <c r="J596" s="50"/>
      <c r="K596" s="50"/>
    </row>
    <row r="597" spans="8:11" s="31" customFormat="1" x14ac:dyDescent="0.25">
      <c r="H597" s="38"/>
      <c r="I597" s="38"/>
      <c r="J597" s="50"/>
      <c r="K597" s="50"/>
    </row>
    <row r="598" spans="8:11" s="31" customFormat="1" x14ac:dyDescent="0.25">
      <c r="H598" s="38"/>
      <c r="I598" s="38"/>
      <c r="J598" s="50"/>
      <c r="K598" s="50"/>
    </row>
    <row r="599" spans="8:11" s="31" customFormat="1" x14ac:dyDescent="0.25">
      <c r="H599" s="38"/>
      <c r="I599" s="38"/>
      <c r="J599" s="50"/>
      <c r="K599" s="50"/>
    </row>
    <row r="600" spans="8:11" s="31" customFormat="1" x14ac:dyDescent="0.25">
      <c r="H600" s="38"/>
      <c r="I600" s="38"/>
      <c r="J600" s="50"/>
      <c r="K600" s="50"/>
    </row>
    <row r="601" spans="8:11" s="31" customFormat="1" x14ac:dyDescent="0.25">
      <c r="H601" s="38"/>
      <c r="I601" s="38"/>
      <c r="J601" s="50"/>
      <c r="K601" s="50"/>
    </row>
    <row r="602" spans="8:11" s="31" customFormat="1" x14ac:dyDescent="0.25">
      <c r="H602" s="38"/>
      <c r="I602" s="38"/>
      <c r="J602" s="50"/>
      <c r="K602" s="50"/>
    </row>
    <row r="603" spans="8:11" s="31" customFormat="1" x14ac:dyDescent="0.25">
      <c r="H603" s="38"/>
      <c r="I603" s="38"/>
      <c r="J603" s="50"/>
      <c r="K603" s="50"/>
    </row>
    <row r="604" spans="8:11" s="31" customFormat="1" x14ac:dyDescent="0.25">
      <c r="H604" s="38"/>
      <c r="I604" s="38"/>
      <c r="J604" s="50"/>
      <c r="K604" s="50"/>
    </row>
    <row r="605" spans="8:11" s="31" customFormat="1" x14ac:dyDescent="0.25">
      <c r="H605" s="38"/>
      <c r="I605" s="38"/>
      <c r="J605" s="50"/>
      <c r="K605" s="50"/>
    </row>
    <row r="606" spans="8:11" s="31" customFormat="1" x14ac:dyDescent="0.25">
      <c r="H606" s="38"/>
      <c r="I606" s="38"/>
      <c r="J606" s="50"/>
      <c r="K606" s="50"/>
    </row>
    <row r="607" spans="8:11" s="31" customFormat="1" x14ac:dyDescent="0.25">
      <c r="H607" s="38"/>
      <c r="I607" s="38"/>
      <c r="J607" s="50"/>
      <c r="K607" s="50"/>
    </row>
    <row r="608" spans="8:11" s="31" customFormat="1" x14ac:dyDescent="0.25">
      <c r="H608" s="38"/>
      <c r="I608" s="38"/>
      <c r="J608" s="50"/>
      <c r="K608" s="50"/>
    </row>
    <row r="609" spans="8:11" s="31" customFormat="1" x14ac:dyDescent="0.25">
      <c r="H609" s="38"/>
      <c r="I609" s="38"/>
      <c r="J609" s="50"/>
      <c r="K609" s="50"/>
    </row>
    <row r="610" spans="8:11" s="31" customFormat="1" x14ac:dyDescent="0.25">
      <c r="H610" s="38"/>
      <c r="I610" s="38"/>
      <c r="J610" s="50"/>
      <c r="K610" s="50"/>
    </row>
    <row r="611" spans="8:11" s="31" customFormat="1" x14ac:dyDescent="0.25">
      <c r="H611" s="38"/>
      <c r="I611" s="38"/>
      <c r="J611" s="50"/>
      <c r="K611" s="50"/>
    </row>
    <row r="612" spans="8:11" s="31" customFormat="1" x14ac:dyDescent="0.25">
      <c r="H612" s="38"/>
      <c r="I612" s="38"/>
      <c r="J612" s="50"/>
      <c r="K612" s="50"/>
    </row>
    <row r="613" spans="8:11" s="31" customFormat="1" x14ac:dyDescent="0.25">
      <c r="H613" s="38"/>
      <c r="I613" s="38"/>
      <c r="J613" s="50"/>
      <c r="K613" s="50"/>
    </row>
    <row r="614" spans="8:11" s="31" customFormat="1" x14ac:dyDescent="0.25">
      <c r="H614" s="38"/>
      <c r="I614" s="38"/>
      <c r="J614" s="50"/>
      <c r="K614" s="50"/>
    </row>
    <row r="615" spans="8:11" s="31" customFormat="1" x14ac:dyDescent="0.25">
      <c r="H615" s="38"/>
      <c r="I615" s="38"/>
      <c r="J615" s="50"/>
      <c r="K615" s="50"/>
    </row>
    <row r="616" spans="8:11" s="31" customFormat="1" x14ac:dyDescent="0.25">
      <c r="H616" s="38"/>
      <c r="I616" s="38"/>
      <c r="J616" s="50"/>
      <c r="K616" s="50"/>
    </row>
    <row r="617" spans="8:11" s="31" customFormat="1" x14ac:dyDescent="0.25">
      <c r="H617" s="38"/>
      <c r="I617" s="38"/>
      <c r="J617" s="50"/>
      <c r="K617" s="50"/>
    </row>
    <row r="618" spans="8:11" s="31" customFormat="1" x14ac:dyDescent="0.25">
      <c r="H618" s="38"/>
      <c r="I618" s="38"/>
      <c r="J618" s="50"/>
      <c r="K618" s="50"/>
    </row>
    <row r="619" spans="8:11" s="31" customFormat="1" x14ac:dyDescent="0.25">
      <c r="H619" s="38"/>
      <c r="I619" s="38"/>
      <c r="J619" s="50"/>
      <c r="K619" s="50"/>
    </row>
    <row r="620" spans="8:11" s="31" customFormat="1" x14ac:dyDescent="0.25">
      <c r="H620" s="38"/>
      <c r="I620" s="38"/>
      <c r="J620" s="50"/>
      <c r="K620" s="50"/>
    </row>
    <row r="621" spans="8:11" s="31" customFormat="1" x14ac:dyDescent="0.25">
      <c r="H621" s="38"/>
      <c r="I621" s="38"/>
      <c r="J621" s="50"/>
      <c r="K621" s="50"/>
    </row>
    <row r="622" spans="8:11" s="31" customFormat="1" x14ac:dyDescent="0.25">
      <c r="H622" s="38"/>
      <c r="I622" s="38"/>
      <c r="J622" s="50"/>
      <c r="K622" s="50"/>
    </row>
    <row r="623" spans="8:11" s="31" customFormat="1" x14ac:dyDescent="0.25">
      <c r="H623" s="38"/>
      <c r="I623" s="38"/>
      <c r="J623" s="50"/>
      <c r="K623" s="50"/>
    </row>
    <row r="624" spans="8:11" s="31" customFormat="1" x14ac:dyDescent="0.25">
      <c r="H624" s="38"/>
      <c r="I624" s="38"/>
      <c r="J624" s="50"/>
      <c r="K624" s="50"/>
    </row>
    <row r="625" spans="8:11" s="31" customFormat="1" x14ac:dyDescent="0.25">
      <c r="H625" s="38"/>
      <c r="I625" s="38"/>
      <c r="J625" s="50"/>
      <c r="K625" s="50"/>
    </row>
    <row r="626" spans="8:11" s="31" customFormat="1" x14ac:dyDescent="0.25">
      <c r="H626" s="38"/>
      <c r="I626" s="38"/>
      <c r="J626" s="50"/>
      <c r="K626" s="50"/>
    </row>
    <row r="627" spans="8:11" s="31" customFormat="1" x14ac:dyDescent="0.25">
      <c r="H627" s="38"/>
      <c r="I627" s="38"/>
      <c r="J627" s="50"/>
      <c r="K627" s="50"/>
    </row>
    <row r="628" spans="8:11" s="31" customFormat="1" x14ac:dyDescent="0.25">
      <c r="H628" s="38"/>
      <c r="I628" s="38"/>
      <c r="J628" s="50"/>
      <c r="K628" s="50"/>
    </row>
    <row r="629" spans="8:11" s="31" customFormat="1" x14ac:dyDescent="0.25">
      <c r="H629" s="38"/>
      <c r="I629" s="38"/>
      <c r="J629" s="50"/>
      <c r="K629" s="50"/>
    </row>
    <row r="630" spans="8:11" s="31" customFormat="1" x14ac:dyDescent="0.25">
      <c r="H630" s="38"/>
      <c r="I630" s="38"/>
      <c r="J630" s="50"/>
      <c r="K630" s="50"/>
    </row>
    <row r="631" spans="8:11" s="31" customFormat="1" x14ac:dyDescent="0.25">
      <c r="H631" s="38"/>
      <c r="I631" s="38"/>
      <c r="J631" s="50"/>
      <c r="K631" s="50"/>
    </row>
    <row r="632" spans="8:11" s="31" customFormat="1" x14ac:dyDescent="0.25">
      <c r="H632" s="38"/>
      <c r="I632" s="38"/>
      <c r="J632" s="50"/>
      <c r="K632" s="50"/>
    </row>
    <row r="633" spans="8:11" s="31" customFormat="1" x14ac:dyDescent="0.25">
      <c r="H633" s="38"/>
      <c r="I633" s="38"/>
      <c r="J633" s="50"/>
      <c r="K633" s="50"/>
    </row>
    <row r="634" spans="8:11" s="31" customFormat="1" x14ac:dyDescent="0.25">
      <c r="H634" s="38"/>
      <c r="I634" s="38"/>
      <c r="J634" s="50"/>
      <c r="K634" s="50"/>
    </row>
    <row r="635" spans="8:11" s="31" customFormat="1" x14ac:dyDescent="0.25">
      <c r="H635" s="38"/>
      <c r="I635" s="38"/>
      <c r="J635" s="50"/>
      <c r="K635" s="50"/>
    </row>
    <row r="636" spans="8:11" s="31" customFormat="1" x14ac:dyDescent="0.25">
      <c r="H636" s="38"/>
      <c r="I636" s="38"/>
      <c r="J636" s="50"/>
      <c r="K636" s="50"/>
    </row>
    <row r="637" spans="8:11" s="31" customFormat="1" x14ac:dyDescent="0.25">
      <c r="H637" s="38"/>
      <c r="I637" s="38"/>
      <c r="J637" s="50"/>
      <c r="K637" s="50"/>
    </row>
    <row r="638" spans="8:11" s="31" customFormat="1" x14ac:dyDescent="0.25">
      <c r="H638" s="38"/>
      <c r="I638" s="38"/>
      <c r="J638" s="50"/>
      <c r="K638" s="50"/>
    </row>
    <row r="639" spans="8:11" s="31" customFormat="1" x14ac:dyDescent="0.25">
      <c r="H639" s="38"/>
      <c r="I639" s="38"/>
      <c r="J639" s="50"/>
      <c r="K639" s="50"/>
    </row>
    <row r="640" spans="8:11" s="31" customFormat="1" x14ac:dyDescent="0.25">
      <c r="H640" s="38"/>
      <c r="I640" s="38"/>
      <c r="J640" s="50"/>
      <c r="K640" s="50"/>
    </row>
    <row r="641" spans="8:11" s="31" customFormat="1" x14ac:dyDescent="0.25">
      <c r="H641" s="38"/>
      <c r="I641" s="38"/>
      <c r="J641" s="50"/>
      <c r="K641" s="50"/>
    </row>
    <row r="642" spans="8:11" s="31" customFormat="1" x14ac:dyDescent="0.25">
      <c r="H642" s="38"/>
      <c r="I642" s="38"/>
      <c r="J642" s="50"/>
      <c r="K642" s="50"/>
    </row>
    <row r="643" spans="8:11" s="31" customFormat="1" x14ac:dyDescent="0.25">
      <c r="H643" s="38"/>
      <c r="I643" s="38"/>
      <c r="J643" s="50"/>
      <c r="K643" s="50"/>
    </row>
    <row r="644" spans="8:11" s="31" customFormat="1" x14ac:dyDescent="0.25">
      <c r="H644" s="38"/>
      <c r="I644" s="38"/>
      <c r="J644" s="50"/>
      <c r="K644" s="50"/>
    </row>
    <row r="645" spans="8:11" s="31" customFormat="1" x14ac:dyDescent="0.25">
      <c r="H645" s="38"/>
      <c r="I645" s="38"/>
      <c r="J645" s="50"/>
      <c r="K645" s="50"/>
    </row>
    <row r="646" spans="8:11" s="31" customFormat="1" x14ac:dyDescent="0.25">
      <c r="H646" s="38"/>
      <c r="I646" s="38"/>
      <c r="J646" s="50"/>
      <c r="K646" s="50"/>
    </row>
    <row r="647" spans="8:11" s="31" customFormat="1" x14ac:dyDescent="0.25">
      <c r="H647" s="38"/>
      <c r="I647" s="38"/>
      <c r="J647" s="50"/>
      <c r="K647" s="50"/>
    </row>
    <row r="648" spans="8:11" s="31" customFormat="1" x14ac:dyDescent="0.25">
      <c r="H648" s="38"/>
      <c r="I648" s="38"/>
      <c r="J648" s="50"/>
      <c r="K648" s="50"/>
    </row>
    <row r="649" spans="8:11" s="31" customFormat="1" x14ac:dyDescent="0.25">
      <c r="H649" s="38"/>
      <c r="I649" s="38"/>
      <c r="J649" s="50"/>
      <c r="K649" s="50"/>
    </row>
    <row r="650" spans="8:11" s="31" customFormat="1" x14ac:dyDescent="0.25">
      <c r="H650" s="38"/>
      <c r="I650" s="38"/>
      <c r="J650" s="50"/>
      <c r="K650" s="50"/>
    </row>
    <row r="651" spans="8:11" s="31" customFormat="1" x14ac:dyDescent="0.25">
      <c r="H651" s="38"/>
      <c r="I651" s="38"/>
      <c r="J651" s="50"/>
      <c r="K651" s="50"/>
    </row>
    <row r="652" spans="8:11" s="31" customFormat="1" x14ac:dyDescent="0.25">
      <c r="H652" s="38"/>
      <c r="I652" s="38"/>
      <c r="J652" s="50"/>
      <c r="K652" s="50"/>
    </row>
    <row r="653" spans="8:11" s="31" customFormat="1" x14ac:dyDescent="0.25">
      <c r="H653" s="38"/>
      <c r="I653" s="38"/>
      <c r="J653" s="50"/>
      <c r="K653" s="50"/>
    </row>
    <row r="654" spans="8:11" s="31" customFormat="1" x14ac:dyDescent="0.25">
      <c r="H654" s="38"/>
      <c r="I654" s="38"/>
      <c r="J654" s="50"/>
      <c r="K654" s="50"/>
    </row>
    <row r="655" spans="8:11" s="31" customFormat="1" x14ac:dyDescent="0.25">
      <c r="H655" s="38"/>
      <c r="I655" s="38"/>
      <c r="J655" s="50"/>
      <c r="K655" s="50"/>
    </row>
    <row r="656" spans="8:11" s="31" customFormat="1" x14ac:dyDescent="0.25">
      <c r="H656" s="38"/>
      <c r="I656" s="38"/>
      <c r="J656" s="50"/>
      <c r="K656" s="50"/>
    </row>
    <row r="657" spans="8:11" s="31" customFormat="1" x14ac:dyDescent="0.25">
      <c r="H657" s="38"/>
      <c r="I657" s="38"/>
      <c r="J657" s="50"/>
      <c r="K657" s="50"/>
    </row>
    <row r="658" spans="8:11" s="31" customFormat="1" x14ac:dyDescent="0.25">
      <c r="H658" s="38"/>
      <c r="I658" s="38"/>
      <c r="J658" s="50"/>
      <c r="K658" s="50"/>
    </row>
    <row r="659" spans="8:11" s="31" customFormat="1" x14ac:dyDescent="0.25">
      <c r="H659" s="38"/>
      <c r="I659" s="38"/>
      <c r="J659" s="50"/>
      <c r="K659" s="50"/>
    </row>
    <row r="660" spans="8:11" s="31" customFormat="1" x14ac:dyDescent="0.25">
      <c r="H660" s="38"/>
      <c r="I660" s="38"/>
      <c r="J660" s="50"/>
      <c r="K660" s="50"/>
    </row>
    <row r="661" spans="8:11" s="31" customFormat="1" x14ac:dyDescent="0.25">
      <c r="H661" s="38"/>
      <c r="I661" s="38"/>
      <c r="J661" s="50"/>
      <c r="K661" s="50"/>
    </row>
    <row r="662" spans="8:11" s="31" customFormat="1" x14ac:dyDescent="0.25">
      <c r="H662" s="38"/>
      <c r="I662" s="38"/>
      <c r="J662" s="50"/>
      <c r="K662" s="50"/>
    </row>
    <row r="663" spans="8:11" s="31" customFormat="1" x14ac:dyDescent="0.25">
      <c r="H663" s="38"/>
      <c r="I663" s="38"/>
      <c r="J663" s="50"/>
      <c r="K663" s="50"/>
    </row>
    <row r="664" spans="8:11" s="31" customFormat="1" x14ac:dyDescent="0.25">
      <c r="H664" s="38"/>
      <c r="I664" s="38"/>
      <c r="J664" s="50"/>
      <c r="K664" s="50"/>
    </row>
    <row r="665" spans="8:11" s="31" customFormat="1" x14ac:dyDescent="0.25">
      <c r="H665" s="38"/>
      <c r="I665" s="38"/>
      <c r="J665" s="50"/>
      <c r="K665" s="50"/>
    </row>
    <row r="666" spans="8:11" s="31" customFormat="1" x14ac:dyDescent="0.25">
      <c r="H666" s="38"/>
      <c r="I666" s="38"/>
      <c r="J666" s="50"/>
      <c r="K666" s="50"/>
    </row>
    <row r="667" spans="8:11" s="31" customFormat="1" x14ac:dyDescent="0.25">
      <c r="H667" s="38"/>
      <c r="I667" s="38"/>
      <c r="J667" s="50"/>
      <c r="K667" s="50"/>
    </row>
    <row r="668" spans="8:11" s="31" customFormat="1" x14ac:dyDescent="0.25">
      <c r="H668" s="38"/>
      <c r="I668" s="38"/>
      <c r="J668" s="50"/>
      <c r="K668" s="50"/>
    </row>
    <row r="669" spans="8:11" s="31" customFormat="1" x14ac:dyDescent="0.25">
      <c r="H669" s="38"/>
      <c r="I669" s="38"/>
      <c r="J669" s="50"/>
      <c r="K669" s="50"/>
    </row>
    <row r="670" spans="8:11" s="31" customFormat="1" x14ac:dyDescent="0.25">
      <c r="H670" s="38"/>
      <c r="I670" s="38"/>
      <c r="J670" s="50"/>
      <c r="K670" s="50"/>
    </row>
    <row r="671" spans="8:11" s="31" customFormat="1" x14ac:dyDescent="0.25">
      <c r="H671" s="38"/>
      <c r="I671" s="38"/>
      <c r="J671" s="50"/>
      <c r="K671" s="50"/>
    </row>
    <row r="672" spans="8:11" s="31" customFormat="1" x14ac:dyDescent="0.25">
      <c r="H672" s="38"/>
      <c r="I672" s="38"/>
      <c r="J672" s="50"/>
      <c r="K672" s="50"/>
    </row>
    <row r="673" spans="8:11" s="31" customFormat="1" x14ac:dyDescent="0.25">
      <c r="H673" s="38"/>
      <c r="I673" s="38"/>
      <c r="J673" s="50"/>
      <c r="K673" s="50"/>
    </row>
    <row r="674" spans="8:11" s="31" customFormat="1" x14ac:dyDescent="0.25">
      <c r="H674" s="38"/>
      <c r="I674" s="38"/>
      <c r="J674" s="50"/>
      <c r="K674" s="50"/>
    </row>
    <row r="675" spans="8:11" s="31" customFormat="1" x14ac:dyDescent="0.25">
      <c r="H675" s="38"/>
      <c r="I675" s="38"/>
      <c r="J675" s="50"/>
      <c r="K675" s="50"/>
    </row>
    <row r="676" spans="8:11" s="31" customFormat="1" x14ac:dyDescent="0.25">
      <c r="H676" s="38"/>
      <c r="I676" s="38"/>
      <c r="J676" s="50"/>
      <c r="K676" s="50"/>
    </row>
    <row r="677" spans="8:11" s="31" customFormat="1" x14ac:dyDescent="0.25">
      <c r="H677" s="38"/>
      <c r="I677" s="38"/>
      <c r="J677" s="50"/>
      <c r="K677" s="50"/>
    </row>
    <row r="678" spans="8:11" s="31" customFormat="1" x14ac:dyDescent="0.25">
      <c r="H678" s="38"/>
      <c r="I678" s="38"/>
      <c r="J678" s="50"/>
      <c r="K678" s="50"/>
    </row>
    <row r="679" spans="8:11" s="31" customFormat="1" x14ac:dyDescent="0.25">
      <c r="H679" s="38"/>
      <c r="I679" s="38"/>
      <c r="J679" s="50"/>
      <c r="K679" s="50"/>
    </row>
    <row r="680" spans="8:11" s="31" customFormat="1" x14ac:dyDescent="0.25">
      <c r="H680" s="38"/>
      <c r="I680" s="38"/>
      <c r="J680" s="50"/>
      <c r="K680" s="50"/>
    </row>
    <row r="681" spans="8:11" s="31" customFormat="1" x14ac:dyDescent="0.25">
      <c r="H681" s="38"/>
      <c r="I681" s="38"/>
      <c r="J681" s="50"/>
      <c r="K681" s="50"/>
    </row>
    <row r="682" spans="8:11" s="31" customFormat="1" x14ac:dyDescent="0.25">
      <c r="H682" s="38"/>
      <c r="I682" s="38"/>
      <c r="J682" s="50"/>
      <c r="K682" s="50"/>
    </row>
    <row r="683" spans="8:11" s="31" customFormat="1" x14ac:dyDescent="0.25">
      <c r="H683" s="38"/>
      <c r="I683" s="38"/>
      <c r="J683" s="50"/>
      <c r="K683" s="50"/>
    </row>
    <row r="684" spans="8:11" s="31" customFormat="1" x14ac:dyDescent="0.25">
      <c r="H684" s="38"/>
      <c r="I684" s="38"/>
      <c r="J684" s="50"/>
      <c r="K684" s="50"/>
    </row>
    <row r="685" spans="8:11" s="31" customFormat="1" x14ac:dyDescent="0.25">
      <c r="H685" s="38"/>
      <c r="I685" s="38"/>
      <c r="J685" s="50"/>
      <c r="K685" s="50"/>
    </row>
    <row r="686" spans="8:11" s="31" customFormat="1" x14ac:dyDescent="0.25">
      <c r="H686" s="38"/>
      <c r="I686" s="38"/>
      <c r="J686" s="50"/>
      <c r="K686" s="50"/>
    </row>
    <row r="687" spans="8:11" s="31" customFormat="1" x14ac:dyDescent="0.25">
      <c r="H687" s="38"/>
      <c r="I687" s="38"/>
      <c r="J687" s="50"/>
      <c r="K687" s="50"/>
    </row>
    <row r="688" spans="8:11" s="31" customFormat="1" x14ac:dyDescent="0.25">
      <c r="H688" s="38"/>
      <c r="I688" s="38"/>
      <c r="J688" s="50"/>
      <c r="K688" s="50"/>
    </row>
    <row r="689" spans="8:11" s="31" customFormat="1" x14ac:dyDescent="0.25">
      <c r="H689" s="38"/>
      <c r="I689" s="38"/>
      <c r="J689" s="50"/>
      <c r="K689" s="50"/>
    </row>
    <row r="690" spans="8:11" s="31" customFormat="1" x14ac:dyDescent="0.25">
      <c r="H690" s="38"/>
      <c r="I690" s="38"/>
      <c r="J690" s="50"/>
      <c r="K690" s="50"/>
    </row>
    <row r="691" spans="8:11" s="31" customFormat="1" x14ac:dyDescent="0.25">
      <c r="H691" s="38"/>
      <c r="I691" s="38"/>
      <c r="J691" s="50"/>
      <c r="K691" s="50"/>
    </row>
    <row r="692" spans="8:11" s="31" customFormat="1" x14ac:dyDescent="0.25">
      <c r="H692" s="38"/>
      <c r="I692" s="38"/>
      <c r="J692" s="50"/>
      <c r="K692" s="50"/>
    </row>
    <row r="693" spans="8:11" s="31" customFormat="1" x14ac:dyDescent="0.25">
      <c r="H693" s="38"/>
      <c r="I693" s="38"/>
      <c r="J693" s="50"/>
      <c r="K693" s="50"/>
    </row>
    <row r="694" spans="8:11" s="31" customFormat="1" x14ac:dyDescent="0.25">
      <c r="H694" s="38"/>
      <c r="I694" s="38"/>
      <c r="J694" s="50"/>
      <c r="K694" s="50"/>
    </row>
    <row r="695" spans="8:11" s="31" customFormat="1" x14ac:dyDescent="0.25">
      <c r="H695" s="38"/>
      <c r="I695" s="38"/>
      <c r="J695" s="50"/>
      <c r="K695" s="50"/>
    </row>
    <row r="696" spans="8:11" s="31" customFormat="1" x14ac:dyDescent="0.25">
      <c r="H696" s="38"/>
      <c r="I696" s="38"/>
      <c r="J696" s="50"/>
      <c r="K696" s="50"/>
    </row>
    <row r="697" spans="8:11" s="31" customFormat="1" x14ac:dyDescent="0.25">
      <c r="H697" s="38"/>
      <c r="I697" s="38"/>
      <c r="J697" s="50"/>
      <c r="K697" s="50"/>
    </row>
    <row r="698" spans="8:11" s="31" customFormat="1" x14ac:dyDescent="0.25">
      <c r="H698" s="38"/>
      <c r="I698" s="38"/>
      <c r="J698" s="50"/>
      <c r="K698" s="50"/>
    </row>
    <row r="699" spans="8:11" s="31" customFormat="1" x14ac:dyDescent="0.25">
      <c r="H699" s="38"/>
      <c r="I699" s="38"/>
      <c r="J699" s="50"/>
      <c r="K699" s="50"/>
    </row>
    <row r="700" spans="8:11" s="31" customFormat="1" x14ac:dyDescent="0.25">
      <c r="H700" s="38"/>
      <c r="I700" s="38"/>
      <c r="J700" s="50"/>
      <c r="K700" s="50"/>
    </row>
    <row r="701" spans="8:11" s="31" customFormat="1" x14ac:dyDescent="0.25">
      <c r="H701" s="38"/>
      <c r="I701" s="38"/>
      <c r="J701" s="50"/>
      <c r="K701" s="50"/>
    </row>
    <row r="702" spans="8:11" s="31" customFormat="1" x14ac:dyDescent="0.25">
      <c r="H702" s="38"/>
      <c r="I702" s="38"/>
      <c r="J702" s="50"/>
      <c r="K702" s="50"/>
    </row>
    <row r="703" spans="8:11" s="31" customFormat="1" x14ac:dyDescent="0.25">
      <c r="H703" s="38"/>
      <c r="I703" s="38"/>
      <c r="J703" s="50"/>
      <c r="K703" s="50"/>
    </row>
    <row r="704" spans="8:11" s="31" customFormat="1" x14ac:dyDescent="0.25">
      <c r="H704" s="38"/>
      <c r="I704" s="38"/>
      <c r="J704" s="50"/>
      <c r="K704" s="50"/>
    </row>
    <row r="705" spans="8:11" s="31" customFormat="1" x14ac:dyDescent="0.25">
      <c r="H705" s="38"/>
      <c r="I705" s="38"/>
      <c r="J705" s="50"/>
      <c r="K705" s="50"/>
    </row>
    <row r="706" spans="8:11" s="31" customFormat="1" x14ac:dyDescent="0.25">
      <c r="H706" s="38"/>
      <c r="I706" s="38"/>
      <c r="J706" s="50"/>
      <c r="K706" s="50"/>
    </row>
    <row r="707" spans="8:11" s="31" customFormat="1" x14ac:dyDescent="0.25">
      <c r="H707" s="38"/>
      <c r="I707" s="38"/>
      <c r="J707" s="50"/>
      <c r="K707" s="50"/>
    </row>
    <row r="708" spans="8:11" s="31" customFormat="1" x14ac:dyDescent="0.25">
      <c r="H708" s="38"/>
      <c r="I708" s="38"/>
      <c r="J708" s="50"/>
      <c r="K708" s="50"/>
    </row>
    <row r="709" spans="8:11" s="31" customFormat="1" x14ac:dyDescent="0.25">
      <c r="H709" s="38"/>
      <c r="I709" s="38"/>
      <c r="J709" s="50"/>
      <c r="K709" s="50"/>
    </row>
    <row r="710" spans="8:11" s="31" customFormat="1" x14ac:dyDescent="0.25">
      <c r="H710" s="38"/>
      <c r="I710" s="38"/>
      <c r="J710" s="50"/>
      <c r="K710" s="50"/>
    </row>
    <row r="711" spans="8:11" s="31" customFormat="1" x14ac:dyDescent="0.25">
      <c r="H711" s="38"/>
      <c r="I711" s="38"/>
      <c r="J711" s="50"/>
      <c r="K711" s="50"/>
    </row>
    <row r="712" spans="8:11" s="31" customFormat="1" x14ac:dyDescent="0.25">
      <c r="H712" s="38"/>
      <c r="I712" s="38"/>
      <c r="J712" s="50"/>
      <c r="K712" s="50"/>
    </row>
    <row r="713" spans="8:11" s="31" customFormat="1" x14ac:dyDescent="0.25">
      <c r="H713" s="38"/>
      <c r="I713" s="38"/>
      <c r="J713" s="50"/>
      <c r="K713" s="50"/>
    </row>
    <row r="714" spans="8:11" s="31" customFormat="1" x14ac:dyDescent="0.25">
      <c r="H714" s="38"/>
      <c r="I714" s="38"/>
      <c r="J714" s="50"/>
      <c r="K714" s="50"/>
    </row>
    <row r="715" spans="8:11" s="31" customFormat="1" x14ac:dyDescent="0.25">
      <c r="H715" s="38"/>
      <c r="I715" s="38"/>
      <c r="J715" s="50"/>
      <c r="K715" s="50"/>
    </row>
    <row r="716" spans="8:11" s="31" customFormat="1" x14ac:dyDescent="0.25">
      <c r="H716" s="38"/>
      <c r="I716" s="38"/>
      <c r="J716" s="50"/>
      <c r="K716" s="50"/>
    </row>
    <row r="717" spans="8:11" s="31" customFormat="1" x14ac:dyDescent="0.25">
      <c r="H717" s="38"/>
      <c r="I717" s="38"/>
      <c r="J717" s="50"/>
      <c r="K717" s="50"/>
    </row>
    <row r="718" spans="8:11" s="31" customFormat="1" x14ac:dyDescent="0.25">
      <c r="H718" s="38"/>
      <c r="I718" s="38"/>
      <c r="J718" s="50"/>
      <c r="K718" s="50"/>
    </row>
    <row r="719" spans="8:11" s="31" customFormat="1" x14ac:dyDescent="0.25">
      <c r="H719" s="38"/>
      <c r="I719" s="38"/>
      <c r="J719" s="50"/>
      <c r="K719" s="50"/>
    </row>
    <row r="720" spans="8:11" s="31" customFormat="1" x14ac:dyDescent="0.25">
      <c r="H720" s="38"/>
      <c r="I720" s="38"/>
      <c r="J720" s="50"/>
      <c r="K720" s="50"/>
    </row>
    <row r="721" spans="8:11" s="31" customFormat="1" x14ac:dyDescent="0.25">
      <c r="H721" s="38"/>
      <c r="I721" s="38"/>
      <c r="J721" s="50"/>
      <c r="K721" s="50"/>
    </row>
    <row r="722" spans="8:11" s="31" customFormat="1" x14ac:dyDescent="0.25">
      <c r="H722" s="38"/>
      <c r="I722" s="38"/>
      <c r="J722" s="50"/>
      <c r="K722" s="50"/>
    </row>
    <row r="723" spans="8:11" s="31" customFormat="1" x14ac:dyDescent="0.25">
      <c r="H723" s="38"/>
      <c r="I723" s="38"/>
      <c r="J723" s="50"/>
      <c r="K723" s="50"/>
    </row>
    <row r="724" spans="8:11" s="31" customFormat="1" x14ac:dyDescent="0.25">
      <c r="H724" s="38"/>
      <c r="I724" s="38"/>
      <c r="J724" s="50"/>
      <c r="K724" s="50"/>
    </row>
    <row r="725" spans="8:11" s="31" customFormat="1" x14ac:dyDescent="0.25">
      <c r="H725" s="38"/>
      <c r="I725" s="38"/>
      <c r="J725" s="50"/>
      <c r="K725" s="50"/>
    </row>
    <row r="726" spans="8:11" s="31" customFormat="1" x14ac:dyDescent="0.25">
      <c r="H726" s="38"/>
      <c r="I726" s="38"/>
      <c r="J726" s="50"/>
      <c r="K726" s="50"/>
    </row>
    <row r="727" spans="8:11" s="31" customFormat="1" x14ac:dyDescent="0.25">
      <c r="H727" s="38"/>
      <c r="I727" s="38"/>
      <c r="J727" s="50"/>
      <c r="K727" s="50"/>
    </row>
    <row r="728" spans="8:11" s="31" customFormat="1" x14ac:dyDescent="0.25">
      <c r="H728" s="38"/>
      <c r="I728" s="38"/>
      <c r="J728" s="50"/>
      <c r="K728" s="50"/>
    </row>
    <row r="729" spans="8:11" s="31" customFormat="1" x14ac:dyDescent="0.25">
      <c r="H729" s="38"/>
      <c r="I729" s="38"/>
      <c r="J729" s="50"/>
      <c r="K729" s="50"/>
    </row>
    <row r="730" spans="8:11" s="31" customFormat="1" x14ac:dyDescent="0.25">
      <c r="H730" s="38"/>
      <c r="I730" s="38"/>
      <c r="J730" s="50"/>
      <c r="K730" s="50"/>
    </row>
    <row r="731" spans="8:11" s="31" customFormat="1" x14ac:dyDescent="0.25">
      <c r="H731" s="38"/>
      <c r="I731" s="38"/>
      <c r="J731" s="50"/>
      <c r="K731" s="50"/>
    </row>
    <row r="732" spans="8:11" s="31" customFormat="1" x14ac:dyDescent="0.25">
      <c r="H732" s="38"/>
      <c r="I732" s="38"/>
      <c r="J732" s="50"/>
      <c r="K732" s="50"/>
    </row>
    <row r="733" spans="8:11" s="31" customFormat="1" x14ac:dyDescent="0.25">
      <c r="H733" s="38"/>
      <c r="I733" s="38"/>
      <c r="J733" s="50"/>
      <c r="K733" s="50"/>
    </row>
    <row r="734" spans="8:11" s="31" customFormat="1" x14ac:dyDescent="0.25">
      <c r="H734" s="38"/>
      <c r="I734" s="38"/>
      <c r="J734" s="50"/>
      <c r="K734" s="50"/>
    </row>
    <row r="735" spans="8:11" s="31" customFormat="1" x14ac:dyDescent="0.25">
      <c r="H735" s="38"/>
      <c r="I735" s="38"/>
      <c r="J735" s="50"/>
      <c r="K735" s="50"/>
    </row>
    <row r="736" spans="8:11" s="31" customFormat="1" x14ac:dyDescent="0.25">
      <c r="H736" s="38"/>
      <c r="I736" s="38"/>
      <c r="J736" s="50"/>
      <c r="K736" s="50"/>
    </row>
    <row r="737" spans="8:11" s="31" customFormat="1" x14ac:dyDescent="0.25">
      <c r="H737" s="38"/>
      <c r="I737" s="38"/>
      <c r="J737" s="50"/>
      <c r="K737" s="50"/>
    </row>
    <row r="738" spans="8:11" s="31" customFormat="1" x14ac:dyDescent="0.25">
      <c r="H738" s="38"/>
      <c r="I738" s="38"/>
      <c r="J738" s="50"/>
      <c r="K738" s="50"/>
    </row>
    <row r="739" spans="8:11" s="31" customFormat="1" x14ac:dyDescent="0.25">
      <c r="H739" s="38"/>
      <c r="I739" s="38"/>
      <c r="J739" s="50"/>
      <c r="K739" s="50"/>
    </row>
    <row r="740" spans="8:11" s="31" customFormat="1" x14ac:dyDescent="0.25">
      <c r="H740" s="38"/>
      <c r="I740" s="38"/>
      <c r="J740" s="50"/>
      <c r="K740" s="50"/>
    </row>
    <row r="741" spans="8:11" s="31" customFormat="1" x14ac:dyDescent="0.25">
      <c r="H741" s="38"/>
      <c r="I741" s="38"/>
      <c r="J741" s="50"/>
      <c r="K741" s="50"/>
    </row>
    <row r="742" spans="8:11" s="31" customFormat="1" x14ac:dyDescent="0.25">
      <c r="H742" s="38"/>
      <c r="I742" s="38"/>
      <c r="J742" s="50"/>
      <c r="K742" s="50"/>
    </row>
    <row r="743" spans="8:11" s="31" customFormat="1" x14ac:dyDescent="0.25">
      <c r="H743" s="38"/>
      <c r="I743" s="38"/>
      <c r="J743" s="50"/>
      <c r="K743" s="50"/>
    </row>
    <row r="744" spans="8:11" s="31" customFormat="1" x14ac:dyDescent="0.25">
      <c r="H744" s="38"/>
      <c r="I744" s="38"/>
      <c r="J744" s="50"/>
      <c r="K744" s="50"/>
    </row>
    <row r="745" spans="8:11" s="31" customFormat="1" x14ac:dyDescent="0.25">
      <c r="H745" s="38"/>
      <c r="I745" s="38"/>
      <c r="J745" s="50"/>
      <c r="K745" s="50"/>
    </row>
    <row r="746" spans="8:11" s="31" customFormat="1" x14ac:dyDescent="0.25">
      <c r="H746" s="38"/>
      <c r="I746" s="38"/>
      <c r="J746" s="50"/>
      <c r="K746" s="50"/>
    </row>
    <row r="747" spans="8:11" s="31" customFormat="1" x14ac:dyDescent="0.25">
      <c r="H747" s="38"/>
      <c r="I747" s="38"/>
      <c r="J747" s="50"/>
      <c r="K747" s="50"/>
    </row>
    <row r="748" spans="8:11" s="31" customFormat="1" x14ac:dyDescent="0.25">
      <c r="H748" s="38"/>
      <c r="I748" s="38"/>
      <c r="J748" s="50"/>
      <c r="K748" s="50"/>
    </row>
    <row r="749" spans="8:11" s="31" customFormat="1" x14ac:dyDescent="0.25">
      <c r="H749" s="38"/>
      <c r="I749" s="38"/>
      <c r="J749" s="50"/>
      <c r="K749" s="50"/>
    </row>
    <row r="750" spans="8:11" s="31" customFormat="1" x14ac:dyDescent="0.25">
      <c r="H750" s="38"/>
      <c r="I750" s="38"/>
      <c r="J750" s="50"/>
      <c r="K750" s="50"/>
    </row>
    <row r="751" spans="8:11" s="31" customFormat="1" x14ac:dyDescent="0.25">
      <c r="H751" s="38"/>
      <c r="I751" s="38"/>
      <c r="J751" s="50"/>
      <c r="K751" s="50"/>
    </row>
    <row r="752" spans="8:11" s="31" customFormat="1" x14ac:dyDescent="0.25">
      <c r="H752" s="38"/>
      <c r="I752" s="38"/>
      <c r="J752" s="50"/>
      <c r="K752" s="50"/>
    </row>
    <row r="753" spans="8:11" s="31" customFormat="1" x14ac:dyDescent="0.25">
      <c r="H753" s="38"/>
      <c r="I753" s="38"/>
      <c r="J753" s="50"/>
      <c r="K753" s="50"/>
    </row>
    <row r="754" spans="8:11" s="31" customFormat="1" x14ac:dyDescent="0.25">
      <c r="H754" s="38"/>
      <c r="I754" s="38"/>
      <c r="J754" s="50"/>
      <c r="K754" s="50"/>
    </row>
    <row r="755" spans="8:11" s="31" customFormat="1" x14ac:dyDescent="0.25">
      <c r="H755" s="38"/>
      <c r="I755" s="38"/>
      <c r="J755" s="50"/>
      <c r="K755" s="50"/>
    </row>
    <row r="756" spans="8:11" s="31" customFormat="1" x14ac:dyDescent="0.25">
      <c r="H756" s="38"/>
      <c r="I756" s="38"/>
      <c r="J756" s="50"/>
      <c r="K756" s="50"/>
    </row>
    <row r="757" spans="8:11" s="31" customFormat="1" x14ac:dyDescent="0.25">
      <c r="H757" s="38"/>
      <c r="I757" s="38"/>
      <c r="J757" s="50"/>
      <c r="K757" s="50"/>
    </row>
    <row r="758" spans="8:11" s="31" customFormat="1" x14ac:dyDescent="0.25">
      <c r="H758" s="38"/>
      <c r="I758" s="38"/>
      <c r="J758" s="50"/>
      <c r="K758" s="50"/>
    </row>
    <row r="759" spans="8:11" s="31" customFormat="1" x14ac:dyDescent="0.25">
      <c r="H759" s="38"/>
      <c r="I759" s="38"/>
      <c r="J759" s="50"/>
      <c r="K759" s="50"/>
    </row>
    <row r="760" spans="8:11" s="31" customFormat="1" x14ac:dyDescent="0.25">
      <c r="H760" s="38"/>
      <c r="I760" s="38"/>
      <c r="J760" s="50"/>
      <c r="K760" s="50"/>
    </row>
    <row r="761" spans="8:11" s="31" customFormat="1" x14ac:dyDescent="0.25">
      <c r="H761" s="38"/>
      <c r="I761" s="38"/>
      <c r="J761" s="50"/>
      <c r="K761" s="50"/>
    </row>
    <row r="762" spans="8:11" s="31" customFormat="1" x14ac:dyDescent="0.25">
      <c r="H762" s="38"/>
      <c r="I762" s="38"/>
      <c r="J762" s="50"/>
      <c r="K762" s="50"/>
    </row>
    <row r="763" spans="8:11" s="31" customFormat="1" x14ac:dyDescent="0.25">
      <c r="H763" s="38"/>
      <c r="I763" s="38"/>
      <c r="J763" s="50"/>
      <c r="K763" s="50"/>
    </row>
    <row r="764" spans="8:11" s="31" customFormat="1" x14ac:dyDescent="0.25">
      <c r="H764" s="38"/>
      <c r="I764" s="38"/>
      <c r="J764" s="50"/>
      <c r="K764" s="50"/>
    </row>
    <row r="765" spans="8:11" s="31" customFormat="1" x14ac:dyDescent="0.25">
      <c r="H765" s="38"/>
      <c r="I765" s="38"/>
      <c r="J765" s="50"/>
      <c r="K765" s="50"/>
    </row>
    <row r="766" spans="8:11" s="31" customFormat="1" x14ac:dyDescent="0.25">
      <c r="H766" s="38"/>
      <c r="I766" s="38"/>
      <c r="J766" s="50"/>
      <c r="K766" s="50"/>
    </row>
    <row r="767" spans="8:11" s="31" customFormat="1" x14ac:dyDescent="0.25">
      <c r="H767" s="38"/>
      <c r="I767" s="38"/>
      <c r="J767" s="50"/>
      <c r="K767" s="50"/>
    </row>
    <row r="768" spans="8:11" s="31" customFormat="1" x14ac:dyDescent="0.25">
      <c r="H768" s="38"/>
      <c r="I768" s="38"/>
      <c r="J768" s="50"/>
      <c r="K768" s="50"/>
    </row>
    <row r="769" spans="8:11" s="31" customFormat="1" x14ac:dyDescent="0.25">
      <c r="H769" s="38"/>
      <c r="I769" s="38"/>
      <c r="J769" s="50"/>
      <c r="K769" s="50"/>
    </row>
    <row r="770" spans="8:11" s="31" customFormat="1" x14ac:dyDescent="0.25">
      <c r="H770" s="38"/>
      <c r="I770" s="38"/>
      <c r="J770" s="50"/>
      <c r="K770" s="50"/>
    </row>
    <row r="771" spans="8:11" s="31" customFormat="1" x14ac:dyDescent="0.25">
      <c r="H771" s="38"/>
      <c r="I771" s="38"/>
      <c r="J771" s="50"/>
      <c r="K771" s="50"/>
    </row>
    <row r="772" spans="8:11" s="31" customFormat="1" x14ac:dyDescent="0.25">
      <c r="H772" s="38"/>
      <c r="I772" s="38"/>
      <c r="J772" s="50"/>
      <c r="K772" s="50"/>
    </row>
    <row r="773" spans="8:11" s="31" customFormat="1" x14ac:dyDescent="0.25">
      <c r="H773" s="38"/>
      <c r="I773" s="38"/>
      <c r="J773" s="50"/>
      <c r="K773" s="50"/>
    </row>
    <row r="774" spans="8:11" s="31" customFormat="1" x14ac:dyDescent="0.25">
      <c r="H774" s="38"/>
      <c r="I774" s="38"/>
      <c r="J774" s="50"/>
      <c r="K774" s="50"/>
    </row>
    <row r="775" spans="8:11" s="31" customFormat="1" x14ac:dyDescent="0.25">
      <c r="H775" s="38"/>
      <c r="I775" s="38"/>
      <c r="J775" s="50"/>
      <c r="K775" s="50"/>
    </row>
    <row r="776" spans="8:11" s="31" customFormat="1" x14ac:dyDescent="0.25">
      <c r="H776" s="38"/>
      <c r="I776" s="38"/>
      <c r="J776" s="50"/>
      <c r="K776" s="50"/>
    </row>
    <row r="777" spans="8:11" s="31" customFormat="1" x14ac:dyDescent="0.25">
      <c r="H777" s="38"/>
      <c r="I777" s="38"/>
      <c r="J777" s="50"/>
      <c r="K777" s="50"/>
    </row>
    <row r="778" spans="8:11" s="31" customFormat="1" x14ac:dyDescent="0.25">
      <c r="H778" s="38"/>
      <c r="I778" s="38"/>
      <c r="J778" s="50"/>
      <c r="K778" s="50"/>
    </row>
    <row r="779" spans="8:11" s="31" customFormat="1" x14ac:dyDescent="0.25">
      <c r="H779" s="38"/>
      <c r="I779" s="38"/>
      <c r="J779" s="50"/>
      <c r="K779" s="50"/>
    </row>
    <row r="780" spans="8:11" s="31" customFormat="1" x14ac:dyDescent="0.25">
      <c r="H780" s="38"/>
      <c r="I780" s="38"/>
      <c r="J780" s="50"/>
      <c r="K780" s="50"/>
    </row>
    <row r="781" spans="8:11" s="31" customFormat="1" x14ac:dyDescent="0.25">
      <c r="H781" s="38"/>
      <c r="I781" s="38"/>
      <c r="J781" s="50"/>
      <c r="K781" s="50"/>
    </row>
    <row r="782" spans="8:11" s="31" customFormat="1" x14ac:dyDescent="0.25">
      <c r="H782" s="38"/>
      <c r="I782" s="38"/>
      <c r="J782" s="50"/>
      <c r="K782" s="50"/>
    </row>
    <row r="783" spans="8:11" s="31" customFormat="1" x14ac:dyDescent="0.25">
      <c r="H783" s="38"/>
      <c r="I783" s="38"/>
      <c r="J783" s="50"/>
      <c r="K783" s="50"/>
    </row>
    <row r="784" spans="8:11" s="31" customFormat="1" x14ac:dyDescent="0.25">
      <c r="H784" s="38"/>
      <c r="I784" s="38"/>
      <c r="J784" s="50"/>
      <c r="K784" s="50"/>
    </row>
    <row r="785" spans="8:11" s="31" customFormat="1" x14ac:dyDescent="0.25">
      <c r="H785" s="38"/>
      <c r="I785" s="38"/>
      <c r="J785" s="50"/>
      <c r="K785" s="50"/>
    </row>
    <row r="786" spans="8:11" s="31" customFormat="1" x14ac:dyDescent="0.25">
      <c r="H786" s="38"/>
      <c r="I786" s="38"/>
      <c r="J786" s="50"/>
      <c r="K786" s="50"/>
    </row>
    <row r="787" spans="8:11" s="31" customFormat="1" x14ac:dyDescent="0.25">
      <c r="H787" s="38"/>
      <c r="I787" s="38"/>
      <c r="J787" s="50"/>
      <c r="K787" s="50"/>
    </row>
    <row r="788" spans="8:11" s="31" customFormat="1" x14ac:dyDescent="0.25">
      <c r="H788" s="38"/>
      <c r="I788" s="38"/>
      <c r="J788" s="50"/>
      <c r="K788" s="50"/>
    </row>
    <row r="789" spans="8:11" s="31" customFormat="1" x14ac:dyDescent="0.25">
      <c r="H789" s="38"/>
      <c r="I789" s="38"/>
      <c r="J789" s="50"/>
      <c r="K789" s="50"/>
    </row>
    <row r="790" spans="8:11" s="31" customFormat="1" x14ac:dyDescent="0.25">
      <c r="H790" s="38"/>
      <c r="I790" s="38"/>
      <c r="J790" s="50"/>
      <c r="K790" s="50"/>
    </row>
    <row r="791" spans="8:11" s="31" customFormat="1" x14ac:dyDescent="0.25">
      <c r="H791" s="38"/>
      <c r="I791" s="38"/>
      <c r="J791" s="50"/>
      <c r="K791" s="50"/>
    </row>
    <row r="792" spans="8:11" s="31" customFormat="1" x14ac:dyDescent="0.25">
      <c r="H792" s="38"/>
      <c r="I792" s="38"/>
      <c r="J792" s="50"/>
      <c r="K792" s="50"/>
    </row>
    <row r="793" spans="8:11" s="31" customFormat="1" x14ac:dyDescent="0.25">
      <c r="H793" s="38"/>
      <c r="I793" s="38"/>
      <c r="J793" s="50"/>
      <c r="K793" s="50"/>
    </row>
    <row r="794" spans="8:11" s="31" customFormat="1" x14ac:dyDescent="0.25">
      <c r="H794" s="38"/>
      <c r="I794" s="38"/>
      <c r="J794" s="50"/>
      <c r="K794" s="50"/>
    </row>
    <row r="795" spans="8:11" s="31" customFormat="1" x14ac:dyDescent="0.25">
      <c r="H795" s="38"/>
      <c r="I795" s="38"/>
      <c r="J795" s="50"/>
      <c r="K795" s="50"/>
    </row>
    <row r="796" spans="8:11" s="31" customFormat="1" x14ac:dyDescent="0.25">
      <c r="H796" s="38"/>
      <c r="I796" s="38"/>
      <c r="J796" s="50"/>
      <c r="K796" s="50"/>
    </row>
    <row r="797" spans="8:11" s="31" customFormat="1" x14ac:dyDescent="0.25">
      <c r="H797" s="38"/>
      <c r="I797" s="38"/>
      <c r="J797" s="50"/>
      <c r="K797" s="50"/>
    </row>
    <row r="798" spans="8:11" s="31" customFormat="1" x14ac:dyDescent="0.25">
      <c r="H798" s="38"/>
      <c r="I798" s="38"/>
      <c r="J798" s="50"/>
      <c r="K798" s="50"/>
    </row>
    <row r="799" spans="8:11" s="31" customFormat="1" x14ac:dyDescent="0.25">
      <c r="H799" s="38"/>
      <c r="I799" s="38"/>
      <c r="J799" s="50"/>
      <c r="K799" s="50"/>
    </row>
    <row r="800" spans="8:11" s="31" customFormat="1" x14ac:dyDescent="0.25">
      <c r="H800" s="38"/>
      <c r="I800" s="38"/>
      <c r="J800" s="50"/>
      <c r="K800" s="50"/>
    </row>
    <row r="801" spans="8:11" s="31" customFormat="1" x14ac:dyDescent="0.25">
      <c r="H801" s="38"/>
      <c r="I801" s="38"/>
      <c r="J801" s="50"/>
      <c r="K801" s="50"/>
    </row>
    <row r="802" spans="8:11" s="31" customFormat="1" x14ac:dyDescent="0.25">
      <c r="H802" s="38"/>
      <c r="I802" s="38"/>
      <c r="J802" s="50"/>
      <c r="K802" s="50"/>
    </row>
    <row r="803" spans="8:11" s="31" customFormat="1" x14ac:dyDescent="0.25">
      <c r="H803" s="38"/>
      <c r="I803" s="38"/>
      <c r="J803" s="50"/>
      <c r="K803" s="50"/>
    </row>
    <row r="804" spans="8:11" s="31" customFormat="1" x14ac:dyDescent="0.25">
      <c r="H804" s="38"/>
      <c r="I804" s="38"/>
      <c r="J804" s="50"/>
      <c r="K804" s="50"/>
    </row>
    <row r="805" spans="8:11" s="31" customFormat="1" x14ac:dyDescent="0.25">
      <c r="H805" s="38"/>
      <c r="I805" s="38"/>
      <c r="J805" s="50"/>
      <c r="K805" s="50"/>
    </row>
    <row r="806" spans="8:11" s="31" customFormat="1" x14ac:dyDescent="0.25">
      <c r="H806" s="38"/>
      <c r="I806" s="38"/>
      <c r="J806" s="50"/>
      <c r="K806" s="50"/>
    </row>
    <row r="807" spans="8:11" s="31" customFormat="1" x14ac:dyDescent="0.25">
      <c r="H807" s="38"/>
      <c r="I807" s="38"/>
      <c r="J807" s="50"/>
      <c r="K807" s="50"/>
    </row>
  </sheetData>
  <mergeCells count="223">
    <mergeCell ref="D573:G573"/>
    <mergeCell ref="D569:G569"/>
    <mergeCell ref="D570:G570"/>
    <mergeCell ref="D571:G571"/>
    <mergeCell ref="D572:G572"/>
    <mergeCell ref="D574:G574"/>
    <mergeCell ref="D565:G565"/>
    <mergeCell ref="D566:G566"/>
    <mergeCell ref="D567:G567"/>
    <mergeCell ref="D568:G568"/>
    <mergeCell ref="D548:G548"/>
    <mergeCell ref="D549:G549"/>
    <mergeCell ref="D551:G551"/>
    <mergeCell ref="D557:G557"/>
    <mergeCell ref="D558:G558"/>
    <mergeCell ref="D529:G529"/>
    <mergeCell ref="D531:G531"/>
    <mergeCell ref="D537:G537"/>
    <mergeCell ref="D538:G538"/>
    <mergeCell ref="D540:G540"/>
    <mergeCell ref="D542:G542"/>
    <mergeCell ref="D513:G513"/>
    <mergeCell ref="D516:G516"/>
    <mergeCell ref="D522:G522"/>
    <mergeCell ref="D523:G523"/>
    <mergeCell ref="D525:G525"/>
    <mergeCell ref="D527:G527"/>
    <mergeCell ref="D502:G502"/>
    <mergeCell ref="D503:G503"/>
    <mergeCell ref="D504:G504"/>
    <mergeCell ref="D511:G511"/>
    <mergeCell ref="D512:G512"/>
    <mergeCell ref="D488:G488"/>
    <mergeCell ref="D489:G489"/>
    <mergeCell ref="D494:G494"/>
    <mergeCell ref="D495:G495"/>
    <mergeCell ref="D496:G496"/>
    <mergeCell ref="D501:G501"/>
    <mergeCell ref="D472:G472"/>
    <mergeCell ref="D475:G475"/>
    <mergeCell ref="D478:G478"/>
    <mergeCell ref="D480:G480"/>
    <mergeCell ref="D487:G487"/>
    <mergeCell ref="D455:G455"/>
    <mergeCell ref="D461:G461"/>
    <mergeCell ref="D462:G462"/>
    <mergeCell ref="D465:G465"/>
    <mergeCell ref="D467:G467"/>
    <mergeCell ref="D469:G469"/>
    <mergeCell ref="D441:G441"/>
    <mergeCell ref="D443:G443"/>
    <mergeCell ref="D445:G445"/>
    <mergeCell ref="D447:G447"/>
    <mergeCell ref="D449:G449"/>
    <mergeCell ref="D452:G452"/>
    <mergeCell ref="D426:G426"/>
    <mergeCell ref="D428:G428"/>
    <mergeCell ref="D430:G430"/>
    <mergeCell ref="D435:G435"/>
    <mergeCell ref="D436:G436"/>
    <mergeCell ref="D439:G439"/>
    <mergeCell ref="D350:G350"/>
    <mergeCell ref="D352:G352"/>
    <mergeCell ref="D354:G354"/>
    <mergeCell ref="D400:G400"/>
    <mergeCell ref="D402:G402"/>
    <mergeCell ref="D410:G410"/>
    <mergeCell ref="D411:G411"/>
    <mergeCell ref="D419:G419"/>
    <mergeCell ref="D422:G422"/>
    <mergeCell ref="D375:G375"/>
    <mergeCell ref="D381:G381"/>
    <mergeCell ref="D383:G383"/>
    <mergeCell ref="D385:G385"/>
    <mergeCell ref="D390:G390"/>
    <mergeCell ref="D395:G395"/>
    <mergeCell ref="D326:G326"/>
    <mergeCell ref="D328:G328"/>
    <mergeCell ref="D331:G331"/>
    <mergeCell ref="D334:G334"/>
    <mergeCell ref="D337:G337"/>
    <mergeCell ref="D339:G339"/>
    <mergeCell ref="D310:G310"/>
    <mergeCell ref="D312:G312"/>
    <mergeCell ref="D314:G314"/>
    <mergeCell ref="D320:G320"/>
    <mergeCell ref="D321:G321"/>
    <mergeCell ref="D324:G324"/>
    <mergeCell ref="D316:G316"/>
    <mergeCell ref="D296:G296"/>
    <mergeCell ref="D299:G299"/>
    <mergeCell ref="D301:G301"/>
    <mergeCell ref="D303:G303"/>
    <mergeCell ref="D306:G306"/>
    <mergeCell ref="D308:G308"/>
    <mergeCell ref="D279:G279"/>
    <mergeCell ref="D283:G283"/>
    <mergeCell ref="D285:G285"/>
    <mergeCell ref="D287:G287"/>
    <mergeCell ref="D289:G289"/>
    <mergeCell ref="D295:G295"/>
    <mergeCell ref="D291:G291"/>
    <mergeCell ref="D259:G259"/>
    <mergeCell ref="D261:G261"/>
    <mergeCell ref="D267:G267"/>
    <mergeCell ref="D271:G271"/>
    <mergeCell ref="D273:G273"/>
    <mergeCell ref="D277:G277"/>
    <mergeCell ref="D239:G239"/>
    <mergeCell ref="D242:G242"/>
    <mergeCell ref="D244:G244"/>
    <mergeCell ref="D250:G250"/>
    <mergeCell ref="D251:G251"/>
    <mergeCell ref="D257:G257"/>
    <mergeCell ref="D246:G246"/>
    <mergeCell ref="D225:G225"/>
    <mergeCell ref="D226:G226"/>
    <mergeCell ref="D229:G229"/>
    <mergeCell ref="D231:G231"/>
    <mergeCell ref="D233:G233"/>
    <mergeCell ref="D236:G236"/>
    <mergeCell ref="D206:G206"/>
    <mergeCell ref="D208:G208"/>
    <mergeCell ref="D211:G211"/>
    <mergeCell ref="D214:G214"/>
    <mergeCell ref="D217:G217"/>
    <mergeCell ref="D219:G219"/>
    <mergeCell ref="D221:G221"/>
    <mergeCell ref="D189:G189"/>
    <mergeCell ref="D191:G191"/>
    <mergeCell ref="D194:G194"/>
    <mergeCell ref="D196:G196"/>
    <mergeCell ref="D201:G201"/>
    <mergeCell ref="D204:G204"/>
    <mergeCell ref="D173:G173"/>
    <mergeCell ref="D175:G175"/>
    <mergeCell ref="D177:G177"/>
    <mergeCell ref="D180:G180"/>
    <mergeCell ref="D184:G184"/>
    <mergeCell ref="D187:G187"/>
    <mergeCell ref="D153:G153"/>
    <mergeCell ref="D157:G157"/>
    <mergeCell ref="D159:G159"/>
    <mergeCell ref="D162:G162"/>
    <mergeCell ref="D169:G169"/>
    <mergeCell ref="D170:G170"/>
    <mergeCell ref="D134:G134"/>
    <mergeCell ref="D135:G135"/>
    <mergeCell ref="D140:G140"/>
    <mergeCell ref="D142:G142"/>
    <mergeCell ref="D144:G144"/>
    <mergeCell ref="D149:G149"/>
    <mergeCell ref="D126:G126"/>
    <mergeCell ref="D128:G128"/>
    <mergeCell ref="D99:G99"/>
    <mergeCell ref="D102:G102"/>
    <mergeCell ref="D104:G104"/>
    <mergeCell ref="D110:G110"/>
    <mergeCell ref="D111:G111"/>
    <mergeCell ref="D114:G114"/>
    <mergeCell ref="D106:G106"/>
    <mergeCell ref="B2:K2"/>
    <mergeCell ref="D38:G38"/>
    <mergeCell ref="D39:G39"/>
    <mergeCell ref="D45:G45"/>
    <mergeCell ref="D34:G34"/>
    <mergeCell ref="D51:G51"/>
    <mergeCell ref="D57:G57"/>
    <mergeCell ref="D63:G63"/>
    <mergeCell ref="D20:G20"/>
    <mergeCell ref="D24:G24"/>
    <mergeCell ref="D26:G26"/>
    <mergeCell ref="D28:G28"/>
    <mergeCell ref="D30:G30"/>
    <mergeCell ref="D32:G32"/>
    <mergeCell ref="D130:G130"/>
    <mergeCell ref="D165:G165"/>
    <mergeCell ref="D5:G5"/>
    <mergeCell ref="D7:G7"/>
    <mergeCell ref="D8:G8"/>
    <mergeCell ref="D13:G13"/>
    <mergeCell ref="D18:G18"/>
    <mergeCell ref="D85:G85"/>
    <mergeCell ref="D86:G86"/>
    <mergeCell ref="D89:G89"/>
    <mergeCell ref="D91:G91"/>
    <mergeCell ref="D93:G93"/>
    <mergeCell ref="D96:G96"/>
    <mergeCell ref="D67:G67"/>
    <mergeCell ref="D69:G69"/>
    <mergeCell ref="D72:G72"/>
    <mergeCell ref="D74:G74"/>
    <mergeCell ref="D77:G77"/>
    <mergeCell ref="D79:G79"/>
    <mergeCell ref="D81:G81"/>
    <mergeCell ref="D116:G116"/>
    <mergeCell ref="D118:G118"/>
    <mergeCell ref="D120:G120"/>
    <mergeCell ref="D123:G123"/>
    <mergeCell ref="D341:G341"/>
    <mergeCell ref="D370:G370"/>
    <mergeCell ref="D406:G406"/>
    <mergeCell ref="D431:G431"/>
    <mergeCell ref="D457:G457"/>
    <mergeCell ref="D482:G482"/>
    <mergeCell ref="D575:G575"/>
    <mergeCell ref="D490:G490"/>
    <mergeCell ref="D497:G497"/>
    <mergeCell ref="D506:G506"/>
    <mergeCell ref="D518:G518"/>
    <mergeCell ref="D533:G533"/>
    <mergeCell ref="D544:G544"/>
    <mergeCell ref="D553:G553"/>
    <mergeCell ref="D560:G560"/>
    <mergeCell ref="D357:G357"/>
    <mergeCell ref="D360:G360"/>
    <mergeCell ref="D363:G363"/>
    <mergeCell ref="D366:G366"/>
    <mergeCell ref="D369:G369"/>
    <mergeCell ref="D374:G374"/>
    <mergeCell ref="D345:G345"/>
    <mergeCell ref="D346:G346"/>
    <mergeCell ref="D348:G348"/>
  </mergeCells>
  <phoneticPr fontId="9" type="noConversion"/>
  <pageMargins left="0.7" right="0.7" top="0.75" bottom="0.75" header="0.3" footer="0.3"/>
  <pageSetup paperSize="9" scale="41" orientation="portrait" r:id="rId1"/>
  <colBreaks count="1" manualBreakCount="1">
    <brk id="11" max="1048575" man="1"/>
  </colBreaks>
  <ignoredErrors>
    <ignoredError sqref="K25 K27 K29 K31 K78 K90 K103 K115 K117 K127 K141 K174 K188 K204:K206 K217:K219 K229:K230 K243 K258 K284 K286 K288 K300 K307 K309 K311 K313 K325 K338 K347 K349 K351 K382 K427 K440 K442 K444 K446 K466 K479 K524 K526 K528 K530 K539 K541 K550 K208 K211 K214 K221" formula="1"/>
    <ignoredError sqref="E559 E552 E514:E51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D7EC-4D0D-4A23-AAB3-51CD29CE6BAE}">
  <sheetPr>
    <tabColor theme="5" tint="0.39997558519241921"/>
  </sheetPr>
  <dimension ref="A1:AN1049"/>
  <sheetViews>
    <sheetView view="pageBreakPreview" zoomScale="70" zoomScaleNormal="100" zoomScaleSheetLayoutView="70" workbookViewId="0">
      <pane ySplit="5" topLeftCell="A6" activePane="bottomLeft" state="frozen"/>
      <selection pane="bottomLeft" activeCell="K5" sqref="K5"/>
    </sheetView>
  </sheetViews>
  <sheetFormatPr defaultRowHeight="15" outlineLevelRow="1" x14ac:dyDescent="0.25"/>
  <cols>
    <col min="1" max="1" width="5.140625" style="31" customWidth="1"/>
    <col min="2" max="2" width="11" customWidth="1"/>
    <col min="3" max="3" width="16" customWidth="1"/>
    <col min="4" max="5" width="42" customWidth="1"/>
    <col min="6" max="7" width="14" customWidth="1"/>
    <col min="8" max="9" width="14" style="43" customWidth="1"/>
    <col min="10" max="10" width="14" style="56" customWidth="1"/>
    <col min="11" max="11" width="17.5703125" style="56" customWidth="1"/>
    <col min="12" max="40" width="9.140625" style="31"/>
  </cols>
  <sheetData>
    <row r="1" spans="2:11" s="31" customFormat="1" x14ac:dyDescent="0.25">
      <c r="H1" s="38"/>
      <c r="I1" s="38"/>
      <c r="J1" s="50"/>
      <c r="K1" s="50"/>
    </row>
    <row r="2" spans="2:11" s="31" customFormat="1" x14ac:dyDescent="0.25">
      <c r="B2" s="89" t="s">
        <v>1781</v>
      </c>
      <c r="C2" s="89"/>
      <c r="D2" s="89"/>
      <c r="E2" s="89"/>
      <c r="F2" s="89"/>
      <c r="G2" s="89"/>
      <c r="H2" s="89"/>
      <c r="I2" s="89"/>
      <c r="J2" s="89"/>
      <c r="K2" s="89"/>
    </row>
    <row r="3" spans="2:11" s="31" customFormat="1" ht="4.5" customHeight="1" x14ac:dyDescent="0.25">
      <c r="H3" s="38"/>
      <c r="I3" s="38"/>
      <c r="J3" s="50"/>
      <c r="K3" s="50"/>
    </row>
    <row r="4" spans="2:11" ht="45" x14ac:dyDescent="0.25">
      <c r="B4" s="4" t="s">
        <v>1</v>
      </c>
      <c r="C4" s="4" t="s">
        <v>11</v>
      </c>
      <c r="D4" s="4" t="s">
        <v>2</v>
      </c>
      <c r="E4" s="4" t="s">
        <v>12</v>
      </c>
      <c r="F4" s="4" t="s">
        <v>13</v>
      </c>
      <c r="G4" s="4" t="s">
        <v>14</v>
      </c>
      <c r="H4" s="4" t="s">
        <v>1776</v>
      </c>
      <c r="I4" s="4" t="s">
        <v>1775</v>
      </c>
      <c r="J4" s="17" t="s">
        <v>1817</v>
      </c>
      <c r="K4" s="17" t="s">
        <v>1818</v>
      </c>
    </row>
    <row r="5" spans="2:11" ht="34.5" customHeight="1" x14ac:dyDescent="0.25">
      <c r="B5" s="3" t="s">
        <v>21</v>
      </c>
      <c r="C5" s="4" t="s">
        <v>22</v>
      </c>
      <c r="D5" s="85" t="s">
        <v>4</v>
      </c>
      <c r="E5" s="86" t="s">
        <v>21</v>
      </c>
      <c r="F5" s="86" t="s">
        <v>21</v>
      </c>
      <c r="G5" s="87" t="s">
        <v>21</v>
      </c>
      <c r="H5" s="4">
        <v>1</v>
      </c>
      <c r="I5" s="4" t="s">
        <v>21</v>
      </c>
      <c r="J5" s="17"/>
      <c r="K5" s="18">
        <f>_xlfn.AGGREGATE(9,2,K6:K818)</f>
        <v>0</v>
      </c>
    </row>
    <row r="6" spans="2:11" ht="18" customHeight="1" x14ac:dyDescent="0.25">
      <c r="B6" s="19" t="s">
        <v>15</v>
      </c>
      <c r="C6" s="20" t="s">
        <v>1831</v>
      </c>
      <c r="D6" s="20" t="s">
        <v>1832</v>
      </c>
      <c r="E6" s="20" t="s">
        <v>21</v>
      </c>
      <c r="F6" s="20" t="s">
        <v>21</v>
      </c>
      <c r="G6" s="20" t="s">
        <v>21</v>
      </c>
      <c r="H6" s="20">
        <v>1</v>
      </c>
      <c r="I6" s="20" t="s">
        <v>21</v>
      </c>
      <c r="J6" s="21"/>
      <c r="K6" s="22">
        <f>_xlfn.AGGREGATE(9,2,K7:K818)</f>
        <v>0</v>
      </c>
    </row>
    <row r="7" spans="2:11" x14ac:dyDescent="0.25">
      <c r="B7" s="23" t="s">
        <v>5</v>
      </c>
      <c r="C7" s="24" t="s">
        <v>23</v>
      </c>
      <c r="D7" s="84" t="s">
        <v>644</v>
      </c>
      <c r="E7" s="84" t="s">
        <v>21</v>
      </c>
      <c r="F7" s="84" t="s">
        <v>21</v>
      </c>
      <c r="G7" s="84" t="s">
        <v>21</v>
      </c>
      <c r="H7" s="45">
        <v>1</v>
      </c>
      <c r="I7" s="39" t="s">
        <v>21</v>
      </c>
      <c r="J7" s="51"/>
      <c r="K7" s="52">
        <f>_xlfn.AGGREGATE(9,2,K8:K44)</f>
        <v>0</v>
      </c>
    </row>
    <row r="8" spans="2:11" ht="90" outlineLevel="1" x14ac:dyDescent="0.25">
      <c r="B8" s="13" t="s">
        <v>25</v>
      </c>
      <c r="C8" s="13" t="s">
        <v>645</v>
      </c>
      <c r="D8" s="13" t="s">
        <v>646</v>
      </c>
      <c r="E8" s="13" t="s">
        <v>21</v>
      </c>
      <c r="F8" s="13" t="s">
        <v>21</v>
      </c>
      <c r="G8" s="13" t="s">
        <v>21</v>
      </c>
      <c r="H8" s="44">
        <v>14.67</v>
      </c>
      <c r="I8" s="37" t="s">
        <v>28</v>
      </c>
      <c r="J8" s="53"/>
      <c r="K8" s="53">
        <f>_xlfn.AGGREGATE(9,2,K9)</f>
        <v>0</v>
      </c>
    </row>
    <row r="9" spans="2:11" outlineLevel="1" x14ac:dyDescent="0.25">
      <c r="B9" s="14" t="s">
        <v>21</v>
      </c>
      <c r="C9" s="15" t="s">
        <v>21</v>
      </c>
      <c r="D9" s="15" t="s">
        <v>21</v>
      </c>
      <c r="E9" s="15" t="s">
        <v>647</v>
      </c>
      <c r="F9" s="14" t="s">
        <v>21</v>
      </c>
      <c r="G9" s="14" t="s">
        <v>21</v>
      </c>
      <c r="H9" s="46">
        <v>14.67</v>
      </c>
      <c r="I9" s="40" t="s">
        <v>21</v>
      </c>
      <c r="J9" s="55"/>
      <c r="K9" s="55">
        <f t="shared" ref="K9:K80" si="0">H9*J9</f>
        <v>0</v>
      </c>
    </row>
    <row r="10" spans="2:11" outlineLevel="1" x14ac:dyDescent="0.25">
      <c r="B10" s="13" t="s">
        <v>36</v>
      </c>
      <c r="C10" s="13" t="s">
        <v>648</v>
      </c>
      <c r="D10" s="83" t="s">
        <v>649</v>
      </c>
      <c r="E10" s="83" t="s">
        <v>21</v>
      </c>
      <c r="F10" s="83" t="s">
        <v>21</v>
      </c>
      <c r="G10" s="83" t="s">
        <v>21</v>
      </c>
      <c r="H10" s="44">
        <v>293.48</v>
      </c>
      <c r="I10" s="37" t="s">
        <v>28</v>
      </c>
      <c r="J10" s="53"/>
      <c r="K10" s="53">
        <f>_xlfn.AGGREGATE(9,2,K11:K14)</f>
        <v>0</v>
      </c>
    </row>
    <row r="11" spans="2:11" outlineLevel="1" x14ac:dyDescent="0.25">
      <c r="B11" s="14" t="s">
        <v>21</v>
      </c>
      <c r="C11" s="15" t="s">
        <v>21</v>
      </c>
      <c r="D11" s="15" t="s">
        <v>21</v>
      </c>
      <c r="E11" s="15" t="s">
        <v>650</v>
      </c>
      <c r="F11" s="14" t="s">
        <v>21</v>
      </c>
      <c r="G11" s="14" t="s">
        <v>21</v>
      </c>
      <c r="H11" s="46">
        <v>283.5</v>
      </c>
      <c r="I11" s="40" t="s">
        <v>21</v>
      </c>
      <c r="J11" s="55"/>
      <c r="K11" s="55">
        <f t="shared" si="0"/>
        <v>0</v>
      </c>
    </row>
    <row r="12" spans="2:11" outlineLevel="1" x14ac:dyDescent="0.25">
      <c r="B12" s="14" t="s">
        <v>21</v>
      </c>
      <c r="C12" s="15" t="s">
        <v>21</v>
      </c>
      <c r="D12" s="15" t="s">
        <v>21</v>
      </c>
      <c r="E12" s="15" t="s">
        <v>651</v>
      </c>
      <c r="F12" s="14" t="s">
        <v>21</v>
      </c>
      <c r="G12" s="14" t="s">
        <v>21</v>
      </c>
      <c r="H12" s="46">
        <v>23.08</v>
      </c>
      <c r="I12" s="40" t="s">
        <v>21</v>
      </c>
      <c r="J12" s="55"/>
      <c r="K12" s="55">
        <f t="shared" si="0"/>
        <v>0</v>
      </c>
    </row>
    <row r="13" spans="2:11" outlineLevel="1" x14ac:dyDescent="0.25">
      <c r="B13" s="14" t="s">
        <v>21</v>
      </c>
      <c r="C13" s="15" t="s">
        <v>21</v>
      </c>
      <c r="D13" s="15" t="s">
        <v>21</v>
      </c>
      <c r="E13" s="15" t="s">
        <v>652</v>
      </c>
      <c r="F13" s="14" t="s">
        <v>21</v>
      </c>
      <c r="G13" s="14" t="s">
        <v>21</v>
      </c>
      <c r="H13" s="46">
        <v>0.75</v>
      </c>
      <c r="I13" s="40" t="s">
        <v>21</v>
      </c>
      <c r="J13" s="55"/>
      <c r="K13" s="55">
        <f t="shared" si="0"/>
        <v>0</v>
      </c>
    </row>
    <row r="14" spans="2:11" outlineLevel="1" x14ac:dyDescent="0.25">
      <c r="B14" s="14" t="s">
        <v>21</v>
      </c>
      <c r="C14" s="15" t="s">
        <v>21</v>
      </c>
      <c r="D14" s="15" t="s">
        <v>21</v>
      </c>
      <c r="E14" s="15" t="s">
        <v>653</v>
      </c>
      <c r="F14" s="14" t="s">
        <v>21</v>
      </c>
      <c r="G14" s="14" t="s">
        <v>21</v>
      </c>
      <c r="H14" s="46">
        <v>-13.85</v>
      </c>
      <c r="I14" s="40" t="s">
        <v>21</v>
      </c>
      <c r="J14" s="55"/>
      <c r="K14" s="55">
        <f t="shared" si="0"/>
        <v>0</v>
      </c>
    </row>
    <row r="15" spans="2:11" ht="34.5" customHeight="1" outlineLevel="1" x14ac:dyDescent="0.25">
      <c r="B15" s="13" t="s">
        <v>39</v>
      </c>
      <c r="C15" s="13" t="s">
        <v>654</v>
      </c>
      <c r="D15" s="83" t="s">
        <v>655</v>
      </c>
      <c r="E15" s="83" t="s">
        <v>21</v>
      </c>
      <c r="F15" s="83" t="s">
        <v>21</v>
      </c>
      <c r="G15" s="83" t="s">
        <v>21</v>
      </c>
      <c r="H15" s="44">
        <v>40</v>
      </c>
      <c r="I15" s="37" t="s">
        <v>61</v>
      </c>
      <c r="J15" s="53"/>
      <c r="K15" s="53">
        <f>_xlfn.AGGREGATE(9,2,K16)</f>
        <v>0</v>
      </c>
    </row>
    <row r="16" spans="2:11" outlineLevel="1" x14ac:dyDescent="0.25">
      <c r="B16" s="14" t="s">
        <v>21</v>
      </c>
      <c r="C16" s="15" t="s">
        <v>21</v>
      </c>
      <c r="D16" s="15" t="s">
        <v>21</v>
      </c>
      <c r="E16" s="15" t="s">
        <v>656</v>
      </c>
      <c r="F16" s="14" t="s">
        <v>21</v>
      </c>
      <c r="G16" s="14" t="s">
        <v>21</v>
      </c>
      <c r="H16" s="46">
        <v>40</v>
      </c>
      <c r="I16" s="40" t="s">
        <v>21</v>
      </c>
      <c r="J16" s="55"/>
      <c r="K16" s="55">
        <f t="shared" si="0"/>
        <v>0</v>
      </c>
    </row>
    <row r="17" spans="2:11" outlineLevel="1" x14ac:dyDescent="0.25">
      <c r="B17" s="13" t="s">
        <v>43</v>
      </c>
      <c r="C17" s="13" t="s">
        <v>657</v>
      </c>
      <c r="D17" s="83" t="s">
        <v>658</v>
      </c>
      <c r="E17" s="83" t="s">
        <v>21</v>
      </c>
      <c r="F17" s="83" t="s">
        <v>21</v>
      </c>
      <c r="G17" s="83" t="s">
        <v>21</v>
      </c>
      <c r="H17" s="44">
        <v>2.99</v>
      </c>
      <c r="I17" s="37" t="s">
        <v>28</v>
      </c>
      <c r="J17" s="53"/>
      <c r="K17" s="53">
        <f>_xlfn.AGGREGATE(9,2,K18)</f>
        <v>0</v>
      </c>
    </row>
    <row r="18" spans="2:11" outlineLevel="1" x14ac:dyDescent="0.25">
      <c r="B18" s="14" t="s">
        <v>21</v>
      </c>
      <c r="C18" s="15" t="s">
        <v>21</v>
      </c>
      <c r="D18" s="15" t="s">
        <v>21</v>
      </c>
      <c r="E18" s="15" t="s">
        <v>659</v>
      </c>
      <c r="F18" s="14" t="s">
        <v>21</v>
      </c>
      <c r="G18" s="14" t="s">
        <v>21</v>
      </c>
      <c r="H18" s="46">
        <v>2.99</v>
      </c>
      <c r="I18" s="40" t="s">
        <v>21</v>
      </c>
      <c r="J18" s="55"/>
      <c r="K18" s="55">
        <f t="shared" si="0"/>
        <v>0</v>
      </c>
    </row>
    <row r="19" spans="2:11" outlineLevel="1" x14ac:dyDescent="0.25">
      <c r="B19" s="13" t="s">
        <v>49</v>
      </c>
      <c r="C19" s="13" t="s">
        <v>660</v>
      </c>
      <c r="D19" s="83" t="s">
        <v>661</v>
      </c>
      <c r="E19" s="83" t="s">
        <v>21</v>
      </c>
      <c r="F19" s="83" t="s">
        <v>21</v>
      </c>
      <c r="G19" s="83" t="s">
        <v>21</v>
      </c>
      <c r="H19" s="44">
        <v>94.5</v>
      </c>
      <c r="I19" s="37" t="s">
        <v>61</v>
      </c>
      <c r="J19" s="53"/>
      <c r="K19" s="53">
        <f>_xlfn.AGGREGATE(9,2,K20)</f>
        <v>0</v>
      </c>
    </row>
    <row r="20" spans="2:11" outlineLevel="1" x14ac:dyDescent="0.25">
      <c r="B20" s="14" t="s">
        <v>21</v>
      </c>
      <c r="C20" s="15" t="s">
        <v>21</v>
      </c>
      <c r="D20" s="15" t="s">
        <v>21</v>
      </c>
      <c r="E20" s="15" t="s">
        <v>662</v>
      </c>
      <c r="F20" s="14" t="s">
        <v>21</v>
      </c>
      <c r="G20" s="14" t="s">
        <v>21</v>
      </c>
      <c r="H20" s="46">
        <v>94.5</v>
      </c>
      <c r="I20" s="40" t="s">
        <v>21</v>
      </c>
      <c r="J20" s="55"/>
      <c r="K20" s="55">
        <f t="shared" si="0"/>
        <v>0</v>
      </c>
    </row>
    <row r="21" spans="2:11" outlineLevel="1" x14ac:dyDescent="0.25">
      <c r="B21" s="13" t="s">
        <v>53</v>
      </c>
      <c r="C21" s="13" t="s">
        <v>663</v>
      </c>
      <c r="D21" s="83" t="s">
        <v>664</v>
      </c>
      <c r="E21" s="83" t="s">
        <v>21</v>
      </c>
      <c r="F21" s="83" t="s">
        <v>21</v>
      </c>
      <c r="G21" s="83" t="s">
        <v>21</v>
      </c>
      <c r="H21" s="44">
        <v>45.18</v>
      </c>
      <c r="I21" s="37" t="s">
        <v>28</v>
      </c>
      <c r="J21" s="53"/>
      <c r="K21" s="53">
        <f>_xlfn.AGGREGATE(9,2,K22:K24)</f>
        <v>0</v>
      </c>
    </row>
    <row r="22" spans="2:11" outlineLevel="1" x14ac:dyDescent="0.25">
      <c r="B22" s="14" t="s">
        <v>21</v>
      </c>
      <c r="C22" s="15" t="s">
        <v>21</v>
      </c>
      <c r="D22" s="15" t="s">
        <v>21</v>
      </c>
      <c r="E22" s="15" t="s">
        <v>665</v>
      </c>
      <c r="F22" s="14" t="s">
        <v>21</v>
      </c>
      <c r="G22" s="14" t="s">
        <v>21</v>
      </c>
      <c r="H22" s="46">
        <v>42.53</v>
      </c>
      <c r="I22" s="40" t="s">
        <v>21</v>
      </c>
      <c r="J22" s="55"/>
      <c r="K22" s="55">
        <f t="shared" si="0"/>
        <v>0</v>
      </c>
    </row>
    <row r="23" spans="2:11" outlineLevel="1" x14ac:dyDescent="0.25">
      <c r="B23" s="14" t="s">
        <v>21</v>
      </c>
      <c r="C23" s="15" t="s">
        <v>21</v>
      </c>
      <c r="D23" s="15" t="s">
        <v>21</v>
      </c>
      <c r="E23" s="15" t="s">
        <v>666</v>
      </c>
      <c r="F23" s="14" t="s">
        <v>21</v>
      </c>
      <c r="G23" s="14" t="s">
        <v>21</v>
      </c>
      <c r="H23" s="46">
        <v>2.54</v>
      </c>
      <c r="I23" s="40" t="s">
        <v>21</v>
      </c>
      <c r="J23" s="55"/>
      <c r="K23" s="55">
        <f t="shared" si="0"/>
        <v>0</v>
      </c>
    </row>
    <row r="24" spans="2:11" outlineLevel="1" x14ac:dyDescent="0.25">
      <c r="B24" s="14" t="s">
        <v>21</v>
      </c>
      <c r="C24" s="15" t="s">
        <v>21</v>
      </c>
      <c r="D24" s="15" t="s">
        <v>21</v>
      </c>
      <c r="E24" s="15" t="s">
        <v>667</v>
      </c>
      <c r="F24" s="14" t="s">
        <v>21</v>
      </c>
      <c r="G24" s="14" t="s">
        <v>21</v>
      </c>
      <c r="H24" s="46">
        <v>0.11</v>
      </c>
      <c r="I24" s="40" t="s">
        <v>21</v>
      </c>
      <c r="J24" s="55"/>
      <c r="K24" s="55">
        <f t="shared" si="0"/>
        <v>0</v>
      </c>
    </row>
    <row r="25" spans="2:11" ht="30" outlineLevel="1" x14ac:dyDescent="0.25">
      <c r="B25" s="13" t="s">
        <v>58</v>
      </c>
      <c r="C25" s="13" t="s">
        <v>668</v>
      </c>
      <c r="D25" s="83" t="s">
        <v>669</v>
      </c>
      <c r="E25" s="83" t="s">
        <v>21</v>
      </c>
      <c r="F25" s="83" t="s">
        <v>21</v>
      </c>
      <c r="G25" s="83" t="s">
        <v>21</v>
      </c>
      <c r="H25" s="44">
        <v>248.3</v>
      </c>
      <c r="I25" s="37" t="s">
        <v>28</v>
      </c>
      <c r="J25" s="53"/>
      <c r="K25" s="53">
        <f>_xlfn.AGGREGATE(9,2,K26:K27)</f>
        <v>0</v>
      </c>
    </row>
    <row r="26" spans="2:11" outlineLevel="1" x14ac:dyDescent="0.25">
      <c r="B26" s="14" t="s">
        <v>21</v>
      </c>
      <c r="C26" s="15" t="s">
        <v>21</v>
      </c>
      <c r="D26" s="15" t="s">
        <v>21</v>
      </c>
      <c r="E26" s="15" t="s">
        <v>670</v>
      </c>
      <c r="F26" s="14" t="s">
        <v>21</v>
      </c>
      <c r="G26" s="14" t="s">
        <v>21</v>
      </c>
      <c r="H26" s="46">
        <v>248.3</v>
      </c>
      <c r="I26" s="40" t="s">
        <v>21</v>
      </c>
      <c r="J26" s="55"/>
      <c r="K26" s="55">
        <f t="shared" si="0"/>
        <v>0</v>
      </c>
    </row>
    <row r="27" spans="2:11" outlineLevel="1" x14ac:dyDescent="0.25">
      <c r="B27" s="14" t="s">
        <v>21</v>
      </c>
      <c r="C27" s="15" t="s">
        <v>21</v>
      </c>
      <c r="D27" s="15" t="s">
        <v>671</v>
      </c>
      <c r="E27" s="15" t="s">
        <v>21</v>
      </c>
      <c r="F27" s="14" t="s">
        <v>21</v>
      </c>
      <c r="G27" s="14" t="s">
        <v>21</v>
      </c>
      <c r="H27" s="49" t="s">
        <v>21</v>
      </c>
      <c r="I27" s="40" t="s">
        <v>21</v>
      </c>
      <c r="J27" s="55"/>
      <c r="K27" s="55">
        <v>0</v>
      </c>
    </row>
    <row r="28" spans="2:11" ht="30" outlineLevel="1" x14ac:dyDescent="0.25">
      <c r="B28" s="13" t="s">
        <v>63</v>
      </c>
      <c r="C28" s="13" t="s">
        <v>672</v>
      </c>
      <c r="D28" s="83" t="s">
        <v>673</v>
      </c>
      <c r="E28" s="83" t="s">
        <v>21</v>
      </c>
      <c r="F28" s="83" t="s">
        <v>21</v>
      </c>
      <c r="G28" s="83" t="s">
        <v>21</v>
      </c>
      <c r="H28" s="44">
        <v>16</v>
      </c>
      <c r="I28" s="37" t="s">
        <v>674</v>
      </c>
      <c r="J28" s="53"/>
      <c r="K28" s="53">
        <f t="shared" si="0"/>
        <v>0</v>
      </c>
    </row>
    <row r="29" spans="2:11" outlineLevel="1" x14ac:dyDescent="0.25">
      <c r="B29" s="13" t="s">
        <v>68</v>
      </c>
      <c r="C29" s="13" t="s">
        <v>675</v>
      </c>
      <c r="D29" s="83" t="s">
        <v>676</v>
      </c>
      <c r="E29" s="83" t="s">
        <v>21</v>
      </c>
      <c r="F29" s="83" t="s">
        <v>21</v>
      </c>
      <c r="G29" s="83" t="s">
        <v>21</v>
      </c>
      <c r="H29" s="44">
        <v>308.14999999999998</v>
      </c>
      <c r="I29" s="37" t="s">
        <v>28</v>
      </c>
      <c r="J29" s="53"/>
      <c r="K29" s="53">
        <f>_xlfn.AGGREGATE(9,2,K30)</f>
        <v>0</v>
      </c>
    </row>
    <row r="30" spans="2:11" outlineLevel="1" x14ac:dyDescent="0.25">
      <c r="B30" s="14" t="s">
        <v>21</v>
      </c>
      <c r="C30" s="15" t="s">
        <v>21</v>
      </c>
      <c r="D30" s="15" t="s">
        <v>21</v>
      </c>
      <c r="E30" s="15" t="s">
        <v>677</v>
      </c>
      <c r="F30" s="14" t="s">
        <v>21</v>
      </c>
      <c r="G30" s="14" t="s">
        <v>21</v>
      </c>
      <c r="H30" s="46">
        <v>308.14999999999998</v>
      </c>
      <c r="I30" s="40" t="s">
        <v>21</v>
      </c>
      <c r="J30" s="55"/>
      <c r="K30" s="55">
        <f t="shared" si="0"/>
        <v>0</v>
      </c>
    </row>
    <row r="31" spans="2:11" outlineLevel="1" x14ac:dyDescent="0.25">
      <c r="B31" s="13" t="s">
        <v>678</v>
      </c>
      <c r="C31" s="13" t="s">
        <v>679</v>
      </c>
      <c r="D31" s="83" t="s">
        <v>680</v>
      </c>
      <c r="E31" s="83" t="s">
        <v>21</v>
      </c>
      <c r="F31" s="83" t="s">
        <v>21</v>
      </c>
      <c r="G31" s="83" t="s">
        <v>21</v>
      </c>
      <c r="H31" s="44">
        <v>45.18</v>
      </c>
      <c r="I31" s="37" t="s">
        <v>28</v>
      </c>
      <c r="J31" s="53"/>
      <c r="K31" s="53">
        <f>_xlfn.AGGREGATE(9,2,K32)</f>
        <v>0</v>
      </c>
    </row>
    <row r="32" spans="2:11" outlineLevel="1" x14ac:dyDescent="0.25">
      <c r="B32" s="14" t="s">
        <v>21</v>
      </c>
      <c r="C32" s="15" t="s">
        <v>21</v>
      </c>
      <c r="D32" s="15" t="s">
        <v>21</v>
      </c>
      <c r="E32" s="15" t="s">
        <v>681</v>
      </c>
      <c r="F32" s="14" t="s">
        <v>21</v>
      </c>
      <c r="G32" s="14" t="s">
        <v>21</v>
      </c>
      <c r="H32" s="46">
        <v>45.18</v>
      </c>
      <c r="I32" s="40" t="s">
        <v>21</v>
      </c>
      <c r="J32" s="55"/>
      <c r="K32" s="55">
        <f t="shared" si="0"/>
        <v>0</v>
      </c>
    </row>
    <row r="33" spans="2:11" outlineLevel="1" x14ac:dyDescent="0.25">
      <c r="B33" s="13" t="s">
        <v>682</v>
      </c>
      <c r="C33" s="13" t="s">
        <v>683</v>
      </c>
      <c r="D33" s="83" t="s">
        <v>684</v>
      </c>
      <c r="E33" s="83" t="s">
        <v>21</v>
      </c>
      <c r="F33" s="83" t="s">
        <v>21</v>
      </c>
      <c r="G33" s="83" t="s">
        <v>21</v>
      </c>
      <c r="H33" s="44">
        <v>45.18</v>
      </c>
      <c r="I33" s="37" t="s">
        <v>28</v>
      </c>
      <c r="J33" s="53"/>
      <c r="K33" s="53">
        <f>_xlfn.AGGREGATE(9,2,K34)</f>
        <v>0</v>
      </c>
    </row>
    <row r="34" spans="2:11" outlineLevel="1" x14ac:dyDescent="0.25">
      <c r="B34" s="14" t="s">
        <v>21</v>
      </c>
      <c r="C34" s="15" t="s">
        <v>21</v>
      </c>
      <c r="D34" s="15" t="s">
        <v>21</v>
      </c>
      <c r="E34" s="15" t="s">
        <v>681</v>
      </c>
      <c r="F34" s="14" t="s">
        <v>21</v>
      </c>
      <c r="G34" s="14" t="s">
        <v>21</v>
      </c>
      <c r="H34" s="46">
        <v>45.18</v>
      </c>
      <c r="I34" s="40" t="s">
        <v>21</v>
      </c>
      <c r="J34" s="55"/>
      <c r="K34" s="55">
        <f t="shared" si="0"/>
        <v>0</v>
      </c>
    </row>
    <row r="35" spans="2:11" outlineLevel="1" x14ac:dyDescent="0.25">
      <c r="B35" s="13" t="s">
        <v>685</v>
      </c>
      <c r="C35" s="13" t="s">
        <v>686</v>
      </c>
      <c r="D35" s="83" t="s">
        <v>687</v>
      </c>
      <c r="E35" s="83" t="s">
        <v>21</v>
      </c>
      <c r="F35" s="83" t="s">
        <v>21</v>
      </c>
      <c r="G35" s="83" t="s">
        <v>21</v>
      </c>
      <c r="H35" s="44">
        <v>105</v>
      </c>
      <c r="I35" s="37" t="s">
        <v>56</v>
      </c>
      <c r="J35" s="53"/>
      <c r="K35" s="53">
        <f t="shared" si="0"/>
        <v>0</v>
      </c>
    </row>
    <row r="36" spans="2:11" outlineLevel="1" x14ac:dyDescent="0.25">
      <c r="B36" s="13" t="s">
        <v>688</v>
      </c>
      <c r="C36" s="13" t="s">
        <v>689</v>
      </c>
      <c r="D36" s="83" t="s">
        <v>690</v>
      </c>
      <c r="E36" s="83" t="s">
        <v>21</v>
      </c>
      <c r="F36" s="83" t="s">
        <v>21</v>
      </c>
      <c r="G36" s="83" t="s">
        <v>21</v>
      </c>
      <c r="H36" s="44">
        <v>5</v>
      </c>
      <c r="I36" s="37" t="s">
        <v>691</v>
      </c>
      <c r="J36" s="53"/>
      <c r="K36" s="53">
        <f t="shared" si="0"/>
        <v>0</v>
      </c>
    </row>
    <row r="37" spans="2:11" ht="30" outlineLevel="1" x14ac:dyDescent="0.25">
      <c r="B37" s="13" t="s">
        <v>692</v>
      </c>
      <c r="C37" s="13" t="s">
        <v>693</v>
      </c>
      <c r="D37" s="83" t="s">
        <v>694</v>
      </c>
      <c r="E37" s="83" t="s">
        <v>21</v>
      </c>
      <c r="F37" s="83" t="s">
        <v>21</v>
      </c>
      <c r="G37" s="83" t="s">
        <v>21</v>
      </c>
      <c r="H37" s="44">
        <v>2</v>
      </c>
      <c r="I37" s="37" t="s">
        <v>319</v>
      </c>
      <c r="J37" s="53"/>
      <c r="K37" s="53">
        <f t="shared" si="0"/>
        <v>0</v>
      </c>
    </row>
    <row r="38" spans="2:11" ht="32.25" customHeight="1" outlineLevel="1" x14ac:dyDescent="0.25">
      <c r="B38" s="13" t="s">
        <v>695</v>
      </c>
      <c r="C38" s="13" t="s">
        <v>696</v>
      </c>
      <c r="D38" s="83" t="s">
        <v>697</v>
      </c>
      <c r="E38" s="83" t="s">
        <v>21</v>
      </c>
      <c r="F38" s="83" t="s">
        <v>21</v>
      </c>
      <c r="G38" s="83" t="s">
        <v>21</v>
      </c>
      <c r="H38" s="44">
        <v>2</v>
      </c>
      <c r="I38" s="37" t="s">
        <v>56</v>
      </c>
      <c r="J38" s="53"/>
      <c r="K38" s="53">
        <f t="shared" si="0"/>
        <v>0</v>
      </c>
    </row>
    <row r="39" spans="2:11" outlineLevel="1" x14ac:dyDescent="0.25">
      <c r="B39" s="13" t="s">
        <v>698</v>
      </c>
      <c r="C39" s="13" t="s">
        <v>699</v>
      </c>
      <c r="D39" s="83" t="s">
        <v>700</v>
      </c>
      <c r="E39" s="83" t="s">
        <v>21</v>
      </c>
      <c r="F39" s="83" t="s">
        <v>21</v>
      </c>
      <c r="G39" s="83" t="s">
        <v>21</v>
      </c>
      <c r="H39" s="44">
        <v>1</v>
      </c>
      <c r="I39" s="37" t="s">
        <v>701</v>
      </c>
      <c r="J39" s="53"/>
      <c r="K39" s="53">
        <f t="shared" si="0"/>
        <v>0</v>
      </c>
    </row>
    <row r="40" spans="2:11" ht="45" outlineLevel="1" x14ac:dyDescent="0.25">
      <c r="B40" s="13" t="s">
        <v>702</v>
      </c>
      <c r="C40" s="13" t="s">
        <v>703</v>
      </c>
      <c r="D40" s="83" t="s">
        <v>704</v>
      </c>
      <c r="E40" s="83" t="s">
        <v>21</v>
      </c>
      <c r="F40" s="83" t="s">
        <v>21</v>
      </c>
      <c r="G40" s="83" t="s">
        <v>21</v>
      </c>
      <c r="H40" s="44">
        <v>15</v>
      </c>
      <c r="I40" s="37" t="s">
        <v>56</v>
      </c>
      <c r="J40" s="53"/>
      <c r="K40" s="53">
        <f t="shared" si="0"/>
        <v>0</v>
      </c>
    </row>
    <row r="41" spans="2:11" outlineLevel="1" x14ac:dyDescent="0.25">
      <c r="B41" s="35" t="s">
        <v>1801</v>
      </c>
      <c r="C41" s="35"/>
      <c r="D41" s="90" t="s">
        <v>1800</v>
      </c>
      <c r="E41" s="90"/>
      <c r="F41" s="90"/>
      <c r="G41" s="90"/>
      <c r="H41" s="47"/>
      <c r="I41" s="41"/>
      <c r="J41" s="54"/>
      <c r="K41" s="54">
        <f>_xlfn.AGGREGATE(9,2,K42:K44)</f>
        <v>0</v>
      </c>
    </row>
    <row r="42" spans="2:11" outlineLevel="1" x14ac:dyDescent="0.25">
      <c r="B42" s="14"/>
      <c r="C42" s="15"/>
      <c r="D42" s="15" t="s">
        <v>1799</v>
      </c>
      <c r="E42" s="15"/>
      <c r="F42" s="14"/>
      <c r="G42" s="14"/>
      <c r="H42" s="46"/>
      <c r="I42" s="40"/>
      <c r="J42" s="55"/>
      <c r="K42" s="55">
        <f>H42*J42</f>
        <v>0</v>
      </c>
    </row>
    <row r="43" spans="2:11" outlineLevel="1" x14ac:dyDescent="0.25">
      <c r="B43" s="14"/>
      <c r="C43" s="15"/>
      <c r="D43" s="15" t="s">
        <v>1799</v>
      </c>
      <c r="E43" s="15"/>
      <c r="F43" s="14"/>
      <c r="G43" s="14"/>
      <c r="H43" s="46"/>
      <c r="I43" s="40"/>
      <c r="J43" s="55"/>
      <c r="K43" s="55">
        <f t="shared" ref="K43:K44" si="1">H43*J43</f>
        <v>0</v>
      </c>
    </row>
    <row r="44" spans="2:11" outlineLevel="1" x14ac:dyDescent="0.25">
      <c r="B44" s="14"/>
      <c r="C44" s="15"/>
      <c r="D44" s="15" t="s">
        <v>1799</v>
      </c>
      <c r="E44" s="15"/>
      <c r="F44" s="14"/>
      <c r="G44" s="14"/>
      <c r="H44" s="46"/>
      <c r="I44" s="40"/>
      <c r="J44" s="55"/>
      <c r="K44" s="55">
        <f t="shared" si="1"/>
        <v>0</v>
      </c>
    </row>
    <row r="45" spans="2:11" x14ac:dyDescent="0.25">
      <c r="B45" s="23" t="s">
        <v>7</v>
      </c>
      <c r="C45" s="24" t="s">
        <v>23</v>
      </c>
      <c r="D45" s="84" t="s">
        <v>705</v>
      </c>
      <c r="E45" s="84" t="s">
        <v>21</v>
      </c>
      <c r="F45" s="84" t="s">
        <v>21</v>
      </c>
      <c r="G45" s="84" t="s">
        <v>21</v>
      </c>
      <c r="H45" s="45">
        <v>1</v>
      </c>
      <c r="I45" s="39" t="s">
        <v>21</v>
      </c>
      <c r="J45" s="51"/>
      <c r="K45" s="52">
        <f>_xlfn.AGGREGATE(9,2,K46:K73)</f>
        <v>0</v>
      </c>
    </row>
    <row r="46" spans="2:11" outlineLevel="1" x14ac:dyDescent="0.25">
      <c r="B46" s="13" t="s">
        <v>73</v>
      </c>
      <c r="C46" s="13" t="s">
        <v>648</v>
      </c>
      <c r="D46" s="83" t="s">
        <v>649</v>
      </c>
      <c r="E46" s="83" t="s">
        <v>21</v>
      </c>
      <c r="F46" s="83" t="s">
        <v>21</v>
      </c>
      <c r="G46" s="83" t="s">
        <v>21</v>
      </c>
      <c r="H46" s="44">
        <v>7.2</v>
      </c>
      <c r="I46" s="37" t="s">
        <v>28</v>
      </c>
      <c r="J46" s="53"/>
      <c r="K46" s="53">
        <f>_xlfn.AGGREGATE(9,2,K47)</f>
        <v>0</v>
      </c>
    </row>
    <row r="47" spans="2:11" outlineLevel="1" x14ac:dyDescent="0.25">
      <c r="B47" s="14" t="s">
        <v>21</v>
      </c>
      <c r="C47" s="15" t="s">
        <v>21</v>
      </c>
      <c r="D47" s="15" t="s">
        <v>21</v>
      </c>
      <c r="E47" s="15" t="s">
        <v>706</v>
      </c>
      <c r="F47" s="14" t="s">
        <v>21</v>
      </c>
      <c r="G47" s="14" t="s">
        <v>21</v>
      </c>
      <c r="H47" s="46">
        <v>7.2</v>
      </c>
      <c r="I47" s="40" t="s">
        <v>21</v>
      </c>
      <c r="J47" s="55"/>
      <c r="K47" s="55">
        <f t="shared" si="0"/>
        <v>0</v>
      </c>
    </row>
    <row r="48" spans="2:11" ht="31.5" customHeight="1" outlineLevel="1" x14ac:dyDescent="0.25">
      <c r="B48" s="13" t="s">
        <v>81</v>
      </c>
      <c r="C48" s="13" t="s">
        <v>654</v>
      </c>
      <c r="D48" s="83" t="s">
        <v>655</v>
      </c>
      <c r="E48" s="83" t="s">
        <v>21</v>
      </c>
      <c r="F48" s="83" t="s">
        <v>21</v>
      </c>
      <c r="G48" s="83" t="s">
        <v>21</v>
      </c>
      <c r="H48" s="44">
        <v>20</v>
      </c>
      <c r="I48" s="37" t="s">
        <v>61</v>
      </c>
      <c r="J48" s="53"/>
      <c r="K48" s="53">
        <f>_xlfn.AGGREGATE(9,2,K49)</f>
        <v>0</v>
      </c>
    </row>
    <row r="49" spans="2:11" outlineLevel="1" x14ac:dyDescent="0.25">
      <c r="B49" s="14" t="s">
        <v>21</v>
      </c>
      <c r="C49" s="15" t="s">
        <v>21</v>
      </c>
      <c r="D49" s="15" t="s">
        <v>21</v>
      </c>
      <c r="E49" s="15" t="s">
        <v>707</v>
      </c>
      <c r="F49" s="14" t="s">
        <v>21</v>
      </c>
      <c r="G49" s="14" t="s">
        <v>21</v>
      </c>
      <c r="H49" s="46">
        <v>20</v>
      </c>
      <c r="I49" s="40" t="s">
        <v>21</v>
      </c>
      <c r="J49" s="55"/>
      <c r="K49" s="55">
        <f t="shared" si="0"/>
        <v>0</v>
      </c>
    </row>
    <row r="50" spans="2:11" outlineLevel="1" x14ac:dyDescent="0.25">
      <c r="B50" s="13" t="s">
        <v>82</v>
      </c>
      <c r="C50" s="13" t="s">
        <v>657</v>
      </c>
      <c r="D50" s="83" t="s">
        <v>658</v>
      </c>
      <c r="E50" s="83" t="s">
        <v>21</v>
      </c>
      <c r="F50" s="83" t="s">
        <v>21</v>
      </c>
      <c r="G50" s="83" t="s">
        <v>21</v>
      </c>
      <c r="H50" s="44">
        <v>0.14000000000000001</v>
      </c>
      <c r="I50" s="37" t="s">
        <v>28</v>
      </c>
      <c r="J50" s="53"/>
      <c r="K50" s="53">
        <f>_xlfn.AGGREGATE(9,2,K51)</f>
        <v>0</v>
      </c>
    </row>
    <row r="51" spans="2:11" outlineLevel="1" x14ac:dyDescent="0.25">
      <c r="B51" s="14" t="s">
        <v>21</v>
      </c>
      <c r="C51" s="15" t="s">
        <v>21</v>
      </c>
      <c r="D51" s="15" t="s">
        <v>21</v>
      </c>
      <c r="E51" s="15" t="s">
        <v>708</v>
      </c>
      <c r="F51" s="14" t="s">
        <v>21</v>
      </c>
      <c r="G51" s="14" t="s">
        <v>21</v>
      </c>
      <c r="H51" s="46">
        <v>0.14000000000000001</v>
      </c>
      <c r="I51" s="40" t="s">
        <v>21</v>
      </c>
      <c r="J51" s="55"/>
      <c r="K51" s="55">
        <f t="shared" si="0"/>
        <v>0</v>
      </c>
    </row>
    <row r="52" spans="2:11" outlineLevel="1" x14ac:dyDescent="0.25">
      <c r="B52" s="13" t="s">
        <v>83</v>
      </c>
      <c r="C52" s="13" t="s">
        <v>660</v>
      </c>
      <c r="D52" s="83" t="s">
        <v>661</v>
      </c>
      <c r="E52" s="83" t="s">
        <v>21</v>
      </c>
      <c r="F52" s="83" t="s">
        <v>21</v>
      </c>
      <c r="G52" s="83" t="s">
        <v>21</v>
      </c>
      <c r="H52" s="44">
        <v>4.5</v>
      </c>
      <c r="I52" s="37" t="s">
        <v>61</v>
      </c>
      <c r="J52" s="53"/>
      <c r="K52" s="53">
        <f>_xlfn.AGGREGATE(9,2,K53)</f>
        <v>0</v>
      </c>
    </row>
    <row r="53" spans="2:11" outlineLevel="1" x14ac:dyDescent="0.25">
      <c r="B53" s="14" t="s">
        <v>21</v>
      </c>
      <c r="C53" s="15" t="s">
        <v>21</v>
      </c>
      <c r="D53" s="15" t="s">
        <v>21</v>
      </c>
      <c r="E53" s="15" t="s">
        <v>709</v>
      </c>
      <c r="F53" s="14" t="s">
        <v>21</v>
      </c>
      <c r="G53" s="14" t="s">
        <v>21</v>
      </c>
      <c r="H53" s="46">
        <v>4.5</v>
      </c>
      <c r="I53" s="40" t="s">
        <v>21</v>
      </c>
      <c r="J53" s="55"/>
      <c r="K53" s="55">
        <f t="shared" si="0"/>
        <v>0</v>
      </c>
    </row>
    <row r="54" spans="2:11" ht="30.75" customHeight="1" outlineLevel="1" x14ac:dyDescent="0.25">
      <c r="B54" s="13" t="s">
        <v>89</v>
      </c>
      <c r="C54" s="13" t="s">
        <v>663</v>
      </c>
      <c r="D54" s="83" t="s">
        <v>664</v>
      </c>
      <c r="E54" s="83" t="s">
        <v>21</v>
      </c>
      <c r="F54" s="83" t="s">
        <v>21</v>
      </c>
      <c r="G54" s="83" t="s">
        <v>21</v>
      </c>
      <c r="H54" s="44">
        <v>1.35</v>
      </c>
      <c r="I54" s="37" t="s">
        <v>28</v>
      </c>
      <c r="J54" s="53"/>
      <c r="K54" s="53">
        <f>_xlfn.AGGREGATE(9,2,K55)</f>
        <v>0</v>
      </c>
    </row>
    <row r="55" spans="2:11" outlineLevel="1" x14ac:dyDescent="0.25">
      <c r="B55" s="14" t="s">
        <v>21</v>
      </c>
      <c r="C55" s="15" t="s">
        <v>21</v>
      </c>
      <c r="D55" s="15" t="s">
        <v>21</v>
      </c>
      <c r="E55" s="15" t="s">
        <v>710</v>
      </c>
      <c r="F55" s="14" t="s">
        <v>21</v>
      </c>
      <c r="G55" s="14" t="s">
        <v>21</v>
      </c>
      <c r="H55" s="46">
        <v>1.35</v>
      </c>
      <c r="I55" s="40" t="s">
        <v>21</v>
      </c>
      <c r="J55" s="55"/>
      <c r="K55" s="55">
        <f t="shared" si="0"/>
        <v>0</v>
      </c>
    </row>
    <row r="56" spans="2:11" ht="30" outlineLevel="1" x14ac:dyDescent="0.25">
      <c r="B56" s="13" t="s">
        <v>93</v>
      </c>
      <c r="C56" s="13" t="s">
        <v>668</v>
      </c>
      <c r="D56" s="83" t="s">
        <v>669</v>
      </c>
      <c r="E56" s="83" t="s">
        <v>21</v>
      </c>
      <c r="F56" s="83" t="s">
        <v>21</v>
      </c>
      <c r="G56" s="83" t="s">
        <v>21</v>
      </c>
      <c r="H56" s="44">
        <v>5.85</v>
      </c>
      <c r="I56" s="37" t="s">
        <v>28</v>
      </c>
      <c r="J56" s="53"/>
      <c r="K56" s="53">
        <f>_xlfn.AGGREGATE(9,2,K57:K58)</f>
        <v>0</v>
      </c>
    </row>
    <row r="57" spans="2:11" outlineLevel="1" x14ac:dyDescent="0.25">
      <c r="B57" s="14" t="s">
        <v>21</v>
      </c>
      <c r="C57" s="15" t="s">
        <v>21</v>
      </c>
      <c r="D57" s="15" t="s">
        <v>21</v>
      </c>
      <c r="E57" s="15" t="s">
        <v>711</v>
      </c>
      <c r="F57" s="14" t="s">
        <v>21</v>
      </c>
      <c r="G57" s="14" t="s">
        <v>21</v>
      </c>
      <c r="H57" s="46">
        <v>5.85</v>
      </c>
      <c r="I57" s="40" t="s">
        <v>21</v>
      </c>
      <c r="J57" s="55"/>
      <c r="K57" s="55">
        <f t="shared" si="0"/>
        <v>0</v>
      </c>
    </row>
    <row r="58" spans="2:11" outlineLevel="1" x14ac:dyDescent="0.25">
      <c r="B58" s="14" t="s">
        <v>21</v>
      </c>
      <c r="C58" s="15" t="s">
        <v>21</v>
      </c>
      <c r="D58" s="15" t="s">
        <v>671</v>
      </c>
      <c r="E58" s="15" t="s">
        <v>21</v>
      </c>
      <c r="F58" s="14" t="s">
        <v>21</v>
      </c>
      <c r="G58" s="14" t="s">
        <v>21</v>
      </c>
      <c r="H58" s="49" t="s">
        <v>21</v>
      </c>
      <c r="I58" s="40" t="s">
        <v>21</v>
      </c>
      <c r="J58" s="55"/>
      <c r="K58" s="55">
        <v>0</v>
      </c>
    </row>
    <row r="59" spans="2:11" outlineLevel="1" x14ac:dyDescent="0.25">
      <c r="B59" s="13" t="s">
        <v>94</v>
      </c>
      <c r="C59" s="13" t="s">
        <v>675</v>
      </c>
      <c r="D59" s="83" t="s">
        <v>676</v>
      </c>
      <c r="E59" s="83" t="s">
        <v>21</v>
      </c>
      <c r="F59" s="83" t="s">
        <v>21</v>
      </c>
      <c r="G59" s="83" t="s">
        <v>21</v>
      </c>
      <c r="H59" s="44">
        <v>7.2</v>
      </c>
      <c r="I59" s="37" t="s">
        <v>28</v>
      </c>
      <c r="J59" s="53"/>
      <c r="K59" s="53">
        <f>_xlfn.AGGREGATE(9,2,K60)</f>
        <v>0</v>
      </c>
    </row>
    <row r="60" spans="2:11" outlineLevel="1" x14ac:dyDescent="0.25">
      <c r="B60" s="14" t="s">
        <v>21</v>
      </c>
      <c r="C60" s="15" t="s">
        <v>21</v>
      </c>
      <c r="D60" s="15" t="s">
        <v>21</v>
      </c>
      <c r="E60" s="15" t="s">
        <v>712</v>
      </c>
      <c r="F60" s="14" t="s">
        <v>21</v>
      </c>
      <c r="G60" s="14" t="s">
        <v>21</v>
      </c>
      <c r="H60" s="46">
        <v>7.2</v>
      </c>
      <c r="I60" s="40" t="s">
        <v>21</v>
      </c>
      <c r="J60" s="55"/>
      <c r="K60" s="55">
        <f t="shared" si="0"/>
        <v>0</v>
      </c>
    </row>
    <row r="61" spans="2:11" outlineLevel="1" x14ac:dyDescent="0.25">
      <c r="B61" s="13" t="s">
        <v>96</v>
      </c>
      <c r="C61" s="13" t="s">
        <v>679</v>
      </c>
      <c r="D61" s="83" t="s">
        <v>680</v>
      </c>
      <c r="E61" s="83" t="s">
        <v>21</v>
      </c>
      <c r="F61" s="83" t="s">
        <v>21</v>
      </c>
      <c r="G61" s="83" t="s">
        <v>21</v>
      </c>
      <c r="H61" s="44">
        <v>1.35</v>
      </c>
      <c r="I61" s="37" t="s">
        <v>28</v>
      </c>
      <c r="J61" s="53"/>
      <c r="K61" s="53">
        <f>_xlfn.AGGREGATE(9,2,K62)</f>
        <v>0</v>
      </c>
    </row>
    <row r="62" spans="2:11" outlineLevel="1" x14ac:dyDescent="0.25">
      <c r="B62" s="14" t="s">
        <v>21</v>
      </c>
      <c r="C62" s="15" t="s">
        <v>21</v>
      </c>
      <c r="D62" s="15" t="s">
        <v>21</v>
      </c>
      <c r="E62" s="15" t="s">
        <v>713</v>
      </c>
      <c r="F62" s="14" t="s">
        <v>21</v>
      </c>
      <c r="G62" s="14" t="s">
        <v>21</v>
      </c>
      <c r="H62" s="46">
        <v>1.35</v>
      </c>
      <c r="I62" s="40" t="s">
        <v>21</v>
      </c>
      <c r="J62" s="55"/>
      <c r="K62" s="55">
        <f t="shared" si="0"/>
        <v>0</v>
      </c>
    </row>
    <row r="63" spans="2:11" outlineLevel="1" x14ac:dyDescent="0.25">
      <c r="B63" s="13" t="s">
        <v>98</v>
      </c>
      <c r="C63" s="13" t="s">
        <v>683</v>
      </c>
      <c r="D63" s="83" t="s">
        <v>684</v>
      </c>
      <c r="E63" s="83" t="s">
        <v>21</v>
      </c>
      <c r="F63" s="83" t="s">
        <v>21</v>
      </c>
      <c r="G63" s="83" t="s">
        <v>21</v>
      </c>
      <c r="H63" s="44">
        <v>1.35</v>
      </c>
      <c r="I63" s="37" t="s">
        <v>28</v>
      </c>
      <c r="J63" s="53"/>
      <c r="K63" s="53">
        <f>_xlfn.AGGREGATE(9,2,K64)</f>
        <v>0</v>
      </c>
    </row>
    <row r="64" spans="2:11" outlineLevel="1" x14ac:dyDescent="0.25">
      <c r="B64" s="14" t="s">
        <v>21</v>
      </c>
      <c r="C64" s="15" t="s">
        <v>21</v>
      </c>
      <c r="D64" s="15" t="s">
        <v>21</v>
      </c>
      <c r="E64" s="15" t="s">
        <v>713</v>
      </c>
      <c r="F64" s="14" t="s">
        <v>21</v>
      </c>
      <c r="G64" s="14" t="s">
        <v>21</v>
      </c>
      <c r="H64" s="46">
        <v>1.35</v>
      </c>
      <c r="I64" s="40" t="s">
        <v>21</v>
      </c>
      <c r="J64" s="55"/>
      <c r="K64" s="55">
        <f t="shared" si="0"/>
        <v>0</v>
      </c>
    </row>
    <row r="65" spans="2:11" outlineLevel="1" x14ac:dyDescent="0.25">
      <c r="B65" s="13" t="s">
        <v>101</v>
      </c>
      <c r="C65" s="13" t="s">
        <v>714</v>
      </c>
      <c r="D65" s="83" t="s">
        <v>715</v>
      </c>
      <c r="E65" s="83" t="s">
        <v>21</v>
      </c>
      <c r="F65" s="83" t="s">
        <v>21</v>
      </c>
      <c r="G65" s="83" t="s">
        <v>21</v>
      </c>
      <c r="H65" s="44">
        <v>59</v>
      </c>
      <c r="I65" s="37" t="s">
        <v>56</v>
      </c>
      <c r="J65" s="53"/>
      <c r="K65" s="53">
        <f>_xlfn.AGGREGATE(9,2,K66)</f>
        <v>0</v>
      </c>
    </row>
    <row r="66" spans="2:11" outlineLevel="1" x14ac:dyDescent="0.25">
      <c r="B66" s="14" t="s">
        <v>21</v>
      </c>
      <c r="C66" s="15" t="s">
        <v>21</v>
      </c>
      <c r="D66" s="15" t="s">
        <v>21</v>
      </c>
      <c r="E66" s="15" t="s">
        <v>716</v>
      </c>
      <c r="F66" s="14" t="s">
        <v>21</v>
      </c>
      <c r="G66" s="14" t="s">
        <v>21</v>
      </c>
      <c r="H66" s="46">
        <v>59</v>
      </c>
      <c r="I66" s="40" t="s">
        <v>21</v>
      </c>
      <c r="J66" s="55"/>
      <c r="K66" s="55">
        <f t="shared" si="0"/>
        <v>0</v>
      </c>
    </row>
    <row r="67" spans="2:11" ht="30" outlineLevel="1" x14ac:dyDescent="0.25">
      <c r="B67" s="13" t="s">
        <v>105</v>
      </c>
      <c r="C67" s="13" t="s">
        <v>717</v>
      </c>
      <c r="D67" s="83" t="s">
        <v>718</v>
      </c>
      <c r="E67" s="83" t="s">
        <v>21</v>
      </c>
      <c r="F67" s="83" t="s">
        <v>21</v>
      </c>
      <c r="G67" s="83" t="s">
        <v>21</v>
      </c>
      <c r="H67" s="44">
        <v>1</v>
      </c>
      <c r="I67" s="37" t="s">
        <v>554</v>
      </c>
      <c r="J67" s="53"/>
      <c r="K67" s="53">
        <f t="shared" si="0"/>
        <v>0</v>
      </c>
    </row>
    <row r="68" spans="2:11" outlineLevel="1" x14ac:dyDescent="0.25">
      <c r="B68" s="13" t="s">
        <v>719</v>
      </c>
      <c r="C68" s="13" t="s">
        <v>699</v>
      </c>
      <c r="D68" s="83" t="s">
        <v>700</v>
      </c>
      <c r="E68" s="83" t="s">
        <v>21</v>
      </c>
      <c r="F68" s="83" t="s">
        <v>21</v>
      </c>
      <c r="G68" s="83" t="s">
        <v>21</v>
      </c>
      <c r="H68" s="44">
        <v>1</v>
      </c>
      <c r="I68" s="37" t="s">
        <v>701</v>
      </c>
      <c r="J68" s="53"/>
      <c r="K68" s="53">
        <f t="shared" si="0"/>
        <v>0</v>
      </c>
    </row>
    <row r="69" spans="2:11" ht="45" outlineLevel="1" x14ac:dyDescent="0.25">
      <c r="B69" s="13" t="s">
        <v>720</v>
      </c>
      <c r="C69" s="13" t="s">
        <v>703</v>
      </c>
      <c r="D69" s="83" t="s">
        <v>704</v>
      </c>
      <c r="E69" s="83" t="s">
        <v>21</v>
      </c>
      <c r="F69" s="83" t="s">
        <v>21</v>
      </c>
      <c r="G69" s="83" t="s">
        <v>21</v>
      </c>
      <c r="H69" s="44">
        <v>15</v>
      </c>
      <c r="I69" s="37" t="s">
        <v>56</v>
      </c>
      <c r="J69" s="53"/>
      <c r="K69" s="53">
        <f>H69*J69</f>
        <v>0</v>
      </c>
    </row>
    <row r="70" spans="2:11" outlineLevel="1" x14ac:dyDescent="0.25">
      <c r="B70" s="35" t="s">
        <v>1650</v>
      </c>
      <c r="C70" s="35"/>
      <c r="D70" s="96" t="s">
        <v>1800</v>
      </c>
      <c r="E70" s="97"/>
      <c r="F70" s="97"/>
      <c r="G70" s="98"/>
      <c r="H70" s="47"/>
      <c r="I70" s="41"/>
      <c r="J70" s="54"/>
      <c r="K70" s="54">
        <f>_xlfn.AGGREGATE(9,2,K71:K73)</f>
        <v>0</v>
      </c>
    </row>
    <row r="71" spans="2:11" outlineLevel="1" x14ac:dyDescent="0.25">
      <c r="B71" s="14"/>
      <c r="C71" s="15"/>
      <c r="D71" s="15" t="s">
        <v>1799</v>
      </c>
      <c r="E71" s="15"/>
      <c r="F71" s="14"/>
      <c r="G71" s="14"/>
      <c r="H71" s="46"/>
      <c r="I71" s="40"/>
      <c r="J71" s="55"/>
      <c r="K71" s="55">
        <f>H71*J71</f>
        <v>0</v>
      </c>
    </row>
    <row r="72" spans="2:11" outlineLevel="1" x14ac:dyDescent="0.25">
      <c r="B72" s="14"/>
      <c r="C72" s="15"/>
      <c r="D72" s="15" t="s">
        <v>1799</v>
      </c>
      <c r="E72" s="15"/>
      <c r="F72" s="14"/>
      <c r="G72" s="14"/>
      <c r="H72" s="46"/>
      <c r="I72" s="40"/>
      <c r="J72" s="55"/>
      <c r="K72" s="55">
        <f t="shared" ref="K72:K73" si="2">H72*J72</f>
        <v>0</v>
      </c>
    </row>
    <row r="73" spans="2:11" outlineLevel="1" x14ac:dyDescent="0.25">
      <c r="B73" s="14"/>
      <c r="C73" s="15"/>
      <c r="D73" s="15" t="s">
        <v>1799</v>
      </c>
      <c r="E73" s="15"/>
      <c r="F73" s="14"/>
      <c r="G73" s="14"/>
      <c r="H73" s="46"/>
      <c r="I73" s="40"/>
      <c r="J73" s="55"/>
      <c r="K73" s="55">
        <f t="shared" si="2"/>
        <v>0</v>
      </c>
    </row>
    <row r="74" spans="2:11" x14ac:dyDescent="0.25">
      <c r="B74" s="23" t="s">
        <v>9</v>
      </c>
      <c r="C74" s="24" t="s">
        <v>23</v>
      </c>
      <c r="D74" s="84" t="s">
        <v>721</v>
      </c>
      <c r="E74" s="84" t="s">
        <v>21</v>
      </c>
      <c r="F74" s="84" t="s">
        <v>21</v>
      </c>
      <c r="G74" s="84" t="s">
        <v>21</v>
      </c>
      <c r="H74" s="45">
        <v>1</v>
      </c>
      <c r="I74" s="39" t="s">
        <v>21</v>
      </c>
      <c r="J74" s="51"/>
      <c r="K74" s="52">
        <f>_xlfn.AGGREGATE(9,2,K75:K112)</f>
        <v>0</v>
      </c>
    </row>
    <row r="75" spans="2:11" ht="30" outlineLevel="1" x14ac:dyDescent="0.25">
      <c r="B75" s="13" t="s">
        <v>111</v>
      </c>
      <c r="C75" s="13" t="s">
        <v>645</v>
      </c>
      <c r="D75" s="83" t="s">
        <v>646</v>
      </c>
      <c r="E75" s="83" t="s">
        <v>21</v>
      </c>
      <c r="F75" s="83" t="s">
        <v>21</v>
      </c>
      <c r="G75" s="83" t="s">
        <v>21</v>
      </c>
      <c r="H75" s="44">
        <v>12.33</v>
      </c>
      <c r="I75" s="37" t="s">
        <v>28</v>
      </c>
      <c r="J75" s="53"/>
      <c r="K75" s="53">
        <f>_xlfn.AGGREGATE(9,2,K76)</f>
        <v>0</v>
      </c>
    </row>
    <row r="76" spans="2:11" outlineLevel="1" x14ac:dyDescent="0.25">
      <c r="B76" s="14" t="s">
        <v>21</v>
      </c>
      <c r="C76" s="15" t="s">
        <v>21</v>
      </c>
      <c r="D76" s="15" t="s">
        <v>21</v>
      </c>
      <c r="E76" s="15" t="s">
        <v>722</v>
      </c>
      <c r="F76" s="14" t="s">
        <v>21</v>
      </c>
      <c r="G76" s="14" t="s">
        <v>21</v>
      </c>
      <c r="H76" s="46">
        <v>12.33</v>
      </c>
      <c r="I76" s="40" t="s">
        <v>21</v>
      </c>
      <c r="J76" s="55"/>
      <c r="K76" s="55">
        <f t="shared" si="0"/>
        <v>0</v>
      </c>
    </row>
    <row r="77" spans="2:11" outlineLevel="1" x14ac:dyDescent="0.25">
      <c r="B77" s="13" t="s">
        <v>117</v>
      </c>
      <c r="C77" s="13" t="s">
        <v>648</v>
      </c>
      <c r="D77" s="83" t="s">
        <v>649</v>
      </c>
      <c r="E77" s="83" t="s">
        <v>21</v>
      </c>
      <c r="F77" s="83" t="s">
        <v>21</v>
      </c>
      <c r="G77" s="83" t="s">
        <v>21</v>
      </c>
      <c r="H77" s="44">
        <v>246.51</v>
      </c>
      <c r="I77" s="37" t="s">
        <v>28</v>
      </c>
      <c r="J77" s="53"/>
      <c r="K77" s="53">
        <f>_xlfn.AGGREGATE(9,2,K78:K81)</f>
        <v>0</v>
      </c>
    </row>
    <row r="78" spans="2:11" outlineLevel="1" x14ac:dyDescent="0.25">
      <c r="B78" s="14" t="s">
        <v>21</v>
      </c>
      <c r="C78" s="15" t="s">
        <v>21</v>
      </c>
      <c r="D78" s="15" t="s">
        <v>21</v>
      </c>
      <c r="E78" s="15" t="s">
        <v>723</v>
      </c>
      <c r="F78" s="14" t="s">
        <v>21</v>
      </c>
      <c r="G78" s="14" t="s">
        <v>21</v>
      </c>
      <c r="H78" s="46">
        <v>256.5</v>
      </c>
      <c r="I78" s="40" t="s">
        <v>21</v>
      </c>
      <c r="J78" s="55"/>
      <c r="K78" s="55">
        <f t="shared" si="0"/>
        <v>0</v>
      </c>
    </row>
    <row r="79" spans="2:11" outlineLevel="1" x14ac:dyDescent="0.25">
      <c r="B79" s="14" t="s">
        <v>21</v>
      </c>
      <c r="C79" s="15" t="s">
        <v>21</v>
      </c>
      <c r="D79" s="15" t="s">
        <v>21</v>
      </c>
      <c r="E79" s="15" t="s">
        <v>724</v>
      </c>
      <c r="F79" s="14" t="s">
        <v>21</v>
      </c>
      <c r="G79" s="14" t="s">
        <v>21</v>
      </c>
      <c r="H79" s="46">
        <v>3.01</v>
      </c>
      <c r="I79" s="40" t="s">
        <v>21</v>
      </c>
      <c r="J79" s="55"/>
      <c r="K79" s="55">
        <f t="shared" si="0"/>
        <v>0</v>
      </c>
    </row>
    <row r="80" spans="2:11" outlineLevel="1" x14ac:dyDescent="0.25">
      <c r="B80" s="14" t="s">
        <v>21</v>
      </c>
      <c r="C80" s="15" t="s">
        <v>21</v>
      </c>
      <c r="D80" s="15" t="s">
        <v>21</v>
      </c>
      <c r="E80" s="15" t="s">
        <v>653</v>
      </c>
      <c r="F80" s="14" t="s">
        <v>21</v>
      </c>
      <c r="G80" s="14" t="s">
        <v>21</v>
      </c>
      <c r="H80" s="46">
        <v>-13.85</v>
      </c>
      <c r="I80" s="40" t="s">
        <v>21</v>
      </c>
      <c r="J80" s="55"/>
      <c r="K80" s="55">
        <f t="shared" si="0"/>
        <v>0</v>
      </c>
    </row>
    <row r="81" spans="2:11" outlineLevel="1" x14ac:dyDescent="0.25">
      <c r="B81" s="14" t="s">
        <v>21</v>
      </c>
      <c r="C81" s="15" t="s">
        <v>21</v>
      </c>
      <c r="D81" s="15" t="s">
        <v>21</v>
      </c>
      <c r="E81" s="15" t="s">
        <v>725</v>
      </c>
      <c r="F81" s="14" t="s">
        <v>21</v>
      </c>
      <c r="G81" s="14" t="s">
        <v>21</v>
      </c>
      <c r="H81" s="46">
        <v>0.85</v>
      </c>
      <c r="I81" s="40" t="s">
        <v>21</v>
      </c>
      <c r="J81" s="55"/>
      <c r="K81" s="55">
        <f t="shared" ref="K81:K147" si="3">H81*J81</f>
        <v>0</v>
      </c>
    </row>
    <row r="82" spans="2:11" ht="32.25" customHeight="1" outlineLevel="1" x14ac:dyDescent="0.25">
      <c r="B82" s="13" t="s">
        <v>119</v>
      </c>
      <c r="C82" s="13" t="s">
        <v>654</v>
      </c>
      <c r="D82" s="83" t="s">
        <v>655</v>
      </c>
      <c r="E82" s="83" t="s">
        <v>21</v>
      </c>
      <c r="F82" s="83" t="s">
        <v>21</v>
      </c>
      <c r="G82" s="83" t="s">
        <v>21</v>
      </c>
      <c r="H82" s="44">
        <v>40</v>
      </c>
      <c r="I82" s="37" t="s">
        <v>61</v>
      </c>
      <c r="J82" s="53"/>
      <c r="K82" s="53">
        <f>_xlfn.AGGREGATE(9,2,K83)</f>
        <v>0</v>
      </c>
    </row>
    <row r="83" spans="2:11" outlineLevel="1" x14ac:dyDescent="0.25">
      <c r="B83" s="14" t="s">
        <v>21</v>
      </c>
      <c r="C83" s="15" t="s">
        <v>21</v>
      </c>
      <c r="D83" s="15" t="s">
        <v>21</v>
      </c>
      <c r="E83" s="15" t="s">
        <v>656</v>
      </c>
      <c r="F83" s="14" t="s">
        <v>21</v>
      </c>
      <c r="G83" s="14" t="s">
        <v>21</v>
      </c>
      <c r="H83" s="46">
        <v>40</v>
      </c>
      <c r="I83" s="40" t="s">
        <v>21</v>
      </c>
      <c r="J83" s="55"/>
      <c r="K83" s="55">
        <f t="shared" si="3"/>
        <v>0</v>
      </c>
    </row>
    <row r="84" spans="2:11" outlineLevel="1" x14ac:dyDescent="0.25">
      <c r="B84" s="13" t="s">
        <v>120</v>
      </c>
      <c r="C84" s="13" t="s">
        <v>657</v>
      </c>
      <c r="D84" s="83" t="s">
        <v>658</v>
      </c>
      <c r="E84" s="83" t="s">
        <v>21</v>
      </c>
      <c r="F84" s="83" t="s">
        <v>21</v>
      </c>
      <c r="G84" s="83" t="s">
        <v>21</v>
      </c>
      <c r="H84" s="44">
        <v>2.71</v>
      </c>
      <c r="I84" s="37" t="s">
        <v>28</v>
      </c>
      <c r="J84" s="53"/>
      <c r="K84" s="53">
        <f>_xlfn.AGGREGATE(9,2,K85)</f>
        <v>0</v>
      </c>
    </row>
    <row r="85" spans="2:11" outlineLevel="1" x14ac:dyDescent="0.25">
      <c r="B85" s="14" t="s">
        <v>21</v>
      </c>
      <c r="C85" s="15" t="s">
        <v>21</v>
      </c>
      <c r="D85" s="15" t="s">
        <v>21</v>
      </c>
      <c r="E85" s="15" t="s">
        <v>726</v>
      </c>
      <c r="F85" s="14" t="s">
        <v>21</v>
      </c>
      <c r="G85" s="14" t="s">
        <v>21</v>
      </c>
      <c r="H85" s="46">
        <v>2.71</v>
      </c>
      <c r="I85" s="40" t="s">
        <v>21</v>
      </c>
      <c r="J85" s="55"/>
      <c r="K85" s="55">
        <f t="shared" si="3"/>
        <v>0</v>
      </c>
    </row>
    <row r="86" spans="2:11" outlineLevel="1" x14ac:dyDescent="0.25">
      <c r="B86" s="13" t="s">
        <v>123</v>
      </c>
      <c r="C86" s="13" t="s">
        <v>660</v>
      </c>
      <c r="D86" s="83" t="s">
        <v>661</v>
      </c>
      <c r="E86" s="83" t="s">
        <v>21</v>
      </c>
      <c r="F86" s="83" t="s">
        <v>21</v>
      </c>
      <c r="G86" s="83" t="s">
        <v>21</v>
      </c>
      <c r="H86" s="44">
        <v>85.5</v>
      </c>
      <c r="I86" s="37" t="s">
        <v>61</v>
      </c>
      <c r="J86" s="53"/>
      <c r="K86" s="53">
        <f>_xlfn.AGGREGATE(9,2,K87)</f>
        <v>0</v>
      </c>
    </row>
    <row r="87" spans="2:11" outlineLevel="1" x14ac:dyDescent="0.25">
      <c r="B87" s="14" t="s">
        <v>21</v>
      </c>
      <c r="C87" s="15" t="s">
        <v>21</v>
      </c>
      <c r="D87" s="15" t="s">
        <v>21</v>
      </c>
      <c r="E87" s="15" t="s">
        <v>727</v>
      </c>
      <c r="F87" s="14" t="s">
        <v>21</v>
      </c>
      <c r="G87" s="14" t="s">
        <v>21</v>
      </c>
      <c r="H87" s="46">
        <v>85.5</v>
      </c>
      <c r="I87" s="40" t="s">
        <v>21</v>
      </c>
      <c r="J87" s="55"/>
      <c r="K87" s="55">
        <f t="shared" si="3"/>
        <v>0</v>
      </c>
    </row>
    <row r="88" spans="2:11" outlineLevel="1" x14ac:dyDescent="0.25">
      <c r="B88" s="13" t="s">
        <v>126</v>
      </c>
      <c r="C88" s="13" t="s">
        <v>663</v>
      </c>
      <c r="D88" s="83" t="s">
        <v>664</v>
      </c>
      <c r="E88" s="83" t="s">
        <v>21</v>
      </c>
      <c r="F88" s="83" t="s">
        <v>21</v>
      </c>
      <c r="G88" s="83" t="s">
        <v>21</v>
      </c>
      <c r="H88" s="44">
        <v>39.06</v>
      </c>
      <c r="I88" s="37" t="s">
        <v>28</v>
      </c>
      <c r="J88" s="53"/>
      <c r="K88" s="53">
        <f>_xlfn.AGGREGATE(9,2,K89:K91)</f>
        <v>0</v>
      </c>
    </row>
    <row r="89" spans="2:11" outlineLevel="1" x14ac:dyDescent="0.25">
      <c r="B89" s="14" t="s">
        <v>21</v>
      </c>
      <c r="C89" s="15" t="s">
        <v>21</v>
      </c>
      <c r="D89" s="15" t="s">
        <v>21</v>
      </c>
      <c r="E89" s="15" t="s">
        <v>728</v>
      </c>
      <c r="F89" s="14" t="s">
        <v>21</v>
      </c>
      <c r="G89" s="14" t="s">
        <v>21</v>
      </c>
      <c r="H89" s="46">
        <v>38.479999999999997</v>
      </c>
      <c r="I89" s="40" t="s">
        <v>21</v>
      </c>
      <c r="J89" s="55"/>
      <c r="K89" s="55">
        <f t="shared" si="3"/>
        <v>0</v>
      </c>
    </row>
    <row r="90" spans="2:11" outlineLevel="1" x14ac:dyDescent="0.25">
      <c r="B90" s="14" t="s">
        <v>21</v>
      </c>
      <c r="C90" s="15" t="s">
        <v>21</v>
      </c>
      <c r="D90" s="15" t="s">
        <v>21</v>
      </c>
      <c r="E90" s="15" t="s">
        <v>729</v>
      </c>
      <c r="F90" s="14" t="s">
        <v>21</v>
      </c>
      <c r="G90" s="14" t="s">
        <v>21</v>
      </c>
      <c r="H90" s="46">
        <v>0.13</v>
      </c>
      <c r="I90" s="40" t="s">
        <v>21</v>
      </c>
      <c r="J90" s="55"/>
      <c r="K90" s="55">
        <f t="shared" si="3"/>
        <v>0</v>
      </c>
    </row>
    <row r="91" spans="2:11" outlineLevel="1" x14ac:dyDescent="0.25">
      <c r="B91" s="14" t="s">
        <v>21</v>
      </c>
      <c r="C91" s="15" t="s">
        <v>21</v>
      </c>
      <c r="D91" s="15" t="s">
        <v>21</v>
      </c>
      <c r="E91" s="15" t="s">
        <v>730</v>
      </c>
      <c r="F91" s="14" t="s">
        <v>21</v>
      </c>
      <c r="G91" s="14" t="s">
        <v>21</v>
      </c>
      <c r="H91" s="46">
        <v>0.45</v>
      </c>
      <c r="I91" s="40" t="s">
        <v>21</v>
      </c>
      <c r="J91" s="55"/>
      <c r="K91" s="55">
        <f t="shared" si="3"/>
        <v>0</v>
      </c>
    </row>
    <row r="92" spans="2:11" ht="30" outlineLevel="1" x14ac:dyDescent="0.25">
      <c r="B92" s="13" t="s">
        <v>129</v>
      </c>
      <c r="C92" s="13" t="s">
        <v>668</v>
      </c>
      <c r="D92" s="83" t="s">
        <v>669</v>
      </c>
      <c r="E92" s="83" t="s">
        <v>21</v>
      </c>
      <c r="F92" s="83" t="s">
        <v>21</v>
      </c>
      <c r="G92" s="83" t="s">
        <v>21</v>
      </c>
      <c r="H92" s="44">
        <v>219.78</v>
      </c>
      <c r="I92" s="37" t="s">
        <v>28</v>
      </c>
      <c r="J92" s="53"/>
      <c r="K92" s="53">
        <f>_xlfn.AGGREGATE(9,2,K93:K94)</f>
        <v>0</v>
      </c>
    </row>
    <row r="93" spans="2:11" outlineLevel="1" x14ac:dyDescent="0.25">
      <c r="B93" s="14" t="s">
        <v>21</v>
      </c>
      <c r="C93" s="15" t="s">
        <v>21</v>
      </c>
      <c r="D93" s="15" t="s">
        <v>21</v>
      </c>
      <c r="E93" s="15" t="s">
        <v>731</v>
      </c>
      <c r="F93" s="14" t="s">
        <v>21</v>
      </c>
      <c r="G93" s="14" t="s">
        <v>21</v>
      </c>
      <c r="H93" s="46">
        <v>219.78</v>
      </c>
      <c r="I93" s="40" t="s">
        <v>21</v>
      </c>
      <c r="J93" s="55"/>
      <c r="K93" s="55">
        <f t="shared" si="3"/>
        <v>0</v>
      </c>
    </row>
    <row r="94" spans="2:11" outlineLevel="1" x14ac:dyDescent="0.25">
      <c r="B94" s="14" t="s">
        <v>21</v>
      </c>
      <c r="C94" s="15" t="s">
        <v>21</v>
      </c>
      <c r="D94" s="15" t="s">
        <v>671</v>
      </c>
      <c r="E94" s="15" t="s">
        <v>21</v>
      </c>
      <c r="F94" s="14" t="s">
        <v>21</v>
      </c>
      <c r="G94" s="14" t="s">
        <v>21</v>
      </c>
      <c r="H94" s="49" t="s">
        <v>21</v>
      </c>
      <c r="I94" s="40" t="s">
        <v>21</v>
      </c>
      <c r="J94" s="55"/>
      <c r="K94" s="55">
        <v>0</v>
      </c>
    </row>
    <row r="95" spans="2:11" ht="30" outlineLevel="1" x14ac:dyDescent="0.25">
      <c r="B95" s="13" t="s">
        <v>132</v>
      </c>
      <c r="C95" s="13" t="s">
        <v>672</v>
      </c>
      <c r="D95" s="83" t="s">
        <v>673</v>
      </c>
      <c r="E95" s="83" t="s">
        <v>21</v>
      </c>
      <c r="F95" s="83" t="s">
        <v>21</v>
      </c>
      <c r="G95" s="83" t="s">
        <v>21</v>
      </c>
      <c r="H95" s="44">
        <v>8</v>
      </c>
      <c r="I95" s="37" t="s">
        <v>674</v>
      </c>
      <c r="J95" s="53"/>
      <c r="K95" s="53">
        <f t="shared" si="3"/>
        <v>0</v>
      </c>
    </row>
    <row r="96" spans="2:11" outlineLevel="1" x14ac:dyDescent="0.25">
      <c r="B96" s="13" t="s">
        <v>732</v>
      </c>
      <c r="C96" s="13" t="s">
        <v>675</v>
      </c>
      <c r="D96" s="83" t="s">
        <v>676</v>
      </c>
      <c r="E96" s="83" t="s">
        <v>21</v>
      </c>
      <c r="F96" s="83" t="s">
        <v>21</v>
      </c>
      <c r="G96" s="83" t="s">
        <v>21</v>
      </c>
      <c r="H96" s="44">
        <v>258.83999999999997</v>
      </c>
      <c r="I96" s="37" t="s">
        <v>28</v>
      </c>
      <c r="J96" s="53"/>
      <c r="K96" s="53">
        <f>_xlfn.AGGREGATE(9,2,K97)</f>
        <v>0</v>
      </c>
    </row>
    <row r="97" spans="2:11" outlineLevel="1" x14ac:dyDescent="0.25">
      <c r="B97" s="14" t="s">
        <v>21</v>
      </c>
      <c r="C97" s="15" t="s">
        <v>21</v>
      </c>
      <c r="D97" s="15" t="s">
        <v>21</v>
      </c>
      <c r="E97" s="15" t="s">
        <v>733</v>
      </c>
      <c r="F97" s="14" t="s">
        <v>21</v>
      </c>
      <c r="G97" s="14" t="s">
        <v>21</v>
      </c>
      <c r="H97" s="46">
        <v>258.83999999999997</v>
      </c>
      <c r="I97" s="40" t="s">
        <v>21</v>
      </c>
      <c r="J97" s="55"/>
      <c r="K97" s="55">
        <f t="shared" si="3"/>
        <v>0</v>
      </c>
    </row>
    <row r="98" spans="2:11" outlineLevel="1" x14ac:dyDescent="0.25">
      <c r="B98" s="13" t="s">
        <v>734</v>
      </c>
      <c r="C98" s="13" t="s">
        <v>679</v>
      </c>
      <c r="D98" s="83" t="s">
        <v>680</v>
      </c>
      <c r="E98" s="83" t="s">
        <v>21</v>
      </c>
      <c r="F98" s="83" t="s">
        <v>21</v>
      </c>
      <c r="G98" s="83" t="s">
        <v>21</v>
      </c>
      <c r="H98" s="44">
        <v>39.06</v>
      </c>
      <c r="I98" s="37" t="s">
        <v>28</v>
      </c>
      <c r="J98" s="53"/>
      <c r="K98" s="53">
        <f>_xlfn.AGGREGATE(9,2,K99)</f>
        <v>0</v>
      </c>
    </row>
    <row r="99" spans="2:11" outlineLevel="1" x14ac:dyDescent="0.25">
      <c r="B99" s="14" t="s">
        <v>21</v>
      </c>
      <c r="C99" s="15" t="s">
        <v>21</v>
      </c>
      <c r="D99" s="15" t="s">
        <v>21</v>
      </c>
      <c r="E99" s="15" t="s">
        <v>735</v>
      </c>
      <c r="F99" s="14" t="s">
        <v>21</v>
      </c>
      <c r="G99" s="14" t="s">
        <v>21</v>
      </c>
      <c r="H99" s="46">
        <v>39.06</v>
      </c>
      <c r="I99" s="40" t="s">
        <v>21</v>
      </c>
      <c r="J99" s="55"/>
      <c r="K99" s="55">
        <f t="shared" si="3"/>
        <v>0</v>
      </c>
    </row>
    <row r="100" spans="2:11" outlineLevel="1" x14ac:dyDescent="0.25">
      <c r="B100" s="13" t="s">
        <v>736</v>
      </c>
      <c r="C100" s="13" t="s">
        <v>683</v>
      </c>
      <c r="D100" s="83" t="s">
        <v>684</v>
      </c>
      <c r="E100" s="83" t="s">
        <v>21</v>
      </c>
      <c r="F100" s="83" t="s">
        <v>21</v>
      </c>
      <c r="G100" s="83" t="s">
        <v>21</v>
      </c>
      <c r="H100" s="44">
        <v>39.06</v>
      </c>
      <c r="I100" s="37" t="s">
        <v>28</v>
      </c>
      <c r="J100" s="53"/>
      <c r="K100" s="53">
        <f>_xlfn.AGGREGATE(9,2,K101)</f>
        <v>0</v>
      </c>
    </row>
    <row r="101" spans="2:11" outlineLevel="1" x14ac:dyDescent="0.25">
      <c r="B101" s="14" t="s">
        <v>21</v>
      </c>
      <c r="C101" s="15" t="s">
        <v>21</v>
      </c>
      <c r="D101" s="15" t="s">
        <v>21</v>
      </c>
      <c r="E101" s="15" t="s">
        <v>735</v>
      </c>
      <c r="F101" s="14" t="s">
        <v>21</v>
      </c>
      <c r="G101" s="14" t="s">
        <v>21</v>
      </c>
      <c r="H101" s="46">
        <v>39.06</v>
      </c>
      <c r="I101" s="40" t="s">
        <v>21</v>
      </c>
      <c r="J101" s="55"/>
      <c r="K101" s="55">
        <f t="shared" si="3"/>
        <v>0</v>
      </c>
    </row>
    <row r="102" spans="2:11" outlineLevel="1" x14ac:dyDescent="0.25">
      <c r="B102" s="13" t="s">
        <v>737</v>
      </c>
      <c r="C102" s="13" t="s">
        <v>738</v>
      </c>
      <c r="D102" s="83" t="s">
        <v>739</v>
      </c>
      <c r="E102" s="83" t="s">
        <v>21</v>
      </c>
      <c r="F102" s="83" t="s">
        <v>21</v>
      </c>
      <c r="G102" s="83" t="s">
        <v>21</v>
      </c>
      <c r="H102" s="44">
        <v>80</v>
      </c>
      <c r="I102" s="37" t="s">
        <v>56</v>
      </c>
      <c r="J102" s="53"/>
      <c r="K102" s="53">
        <f>_xlfn.AGGREGATE(9,2,K103)</f>
        <v>0</v>
      </c>
    </row>
    <row r="103" spans="2:11" outlineLevel="1" x14ac:dyDescent="0.25">
      <c r="B103" s="14" t="s">
        <v>21</v>
      </c>
      <c r="C103" s="15" t="s">
        <v>21</v>
      </c>
      <c r="D103" s="15" t="s">
        <v>21</v>
      </c>
      <c r="E103" s="15" t="s">
        <v>740</v>
      </c>
      <c r="F103" s="14" t="s">
        <v>21</v>
      </c>
      <c r="G103" s="14" t="s">
        <v>21</v>
      </c>
      <c r="H103" s="46">
        <v>80</v>
      </c>
      <c r="I103" s="40" t="s">
        <v>21</v>
      </c>
      <c r="J103" s="55"/>
      <c r="K103" s="55">
        <f t="shared" si="3"/>
        <v>0</v>
      </c>
    </row>
    <row r="104" spans="2:11" outlineLevel="1" x14ac:dyDescent="0.25">
      <c r="B104" s="13" t="s">
        <v>741</v>
      </c>
      <c r="C104" s="13" t="s">
        <v>742</v>
      </c>
      <c r="D104" s="83" t="s">
        <v>743</v>
      </c>
      <c r="E104" s="83" t="s">
        <v>21</v>
      </c>
      <c r="F104" s="83" t="s">
        <v>21</v>
      </c>
      <c r="G104" s="83" t="s">
        <v>21</v>
      </c>
      <c r="H104" s="44">
        <v>15</v>
      </c>
      <c r="I104" s="37" t="s">
        <v>56</v>
      </c>
      <c r="J104" s="53"/>
      <c r="K104" s="53">
        <f t="shared" si="3"/>
        <v>0</v>
      </c>
    </row>
    <row r="105" spans="2:11" ht="30" outlineLevel="1" x14ac:dyDescent="0.25">
      <c r="B105" s="13" t="s">
        <v>744</v>
      </c>
      <c r="C105" s="13" t="s">
        <v>693</v>
      </c>
      <c r="D105" s="83" t="s">
        <v>694</v>
      </c>
      <c r="E105" s="83" t="s">
        <v>21</v>
      </c>
      <c r="F105" s="83" t="s">
        <v>21</v>
      </c>
      <c r="G105" s="83" t="s">
        <v>21</v>
      </c>
      <c r="H105" s="44">
        <v>8</v>
      </c>
      <c r="I105" s="37" t="s">
        <v>319</v>
      </c>
      <c r="J105" s="53"/>
      <c r="K105" s="53">
        <f t="shared" si="3"/>
        <v>0</v>
      </c>
    </row>
    <row r="106" spans="2:11" ht="31.5" customHeight="1" outlineLevel="1" x14ac:dyDescent="0.25">
      <c r="B106" s="13" t="s">
        <v>745</v>
      </c>
      <c r="C106" s="13" t="s">
        <v>696</v>
      </c>
      <c r="D106" s="83" t="s">
        <v>697</v>
      </c>
      <c r="E106" s="83" t="s">
        <v>21</v>
      </c>
      <c r="F106" s="83" t="s">
        <v>21</v>
      </c>
      <c r="G106" s="83" t="s">
        <v>21</v>
      </c>
      <c r="H106" s="44">
        <v>8</v>
      </c>
      <c r="I106" s="37" t="s">
        <v>56</v>
      </c>
      <c r="J106" s="53"/>
      <c r="K106" s="53">
        <f t="shared" si="3"/>
        <v>0</v>
      </c>
    </row>
    <row r="107" spans="2:11" outlineLevel="1" x14ac:dyDescent="0.25">
      <c r="B107" s="13" t="s">
        <v>746</v>
      </c>
      <c r="C107" s="13" t="s">
        <v>699</v>
      </c>
      <c r="D107" s="83" t="s">
        <v>700</v>
      </c>
      <c r="E107" s="83" t="s">
        <v>21</v>
      </c>
      <c r="F107" s="83" t="s">
        <v>21</v>
      </c>
      <c r="G107" s="83" t="s">
        <v>21</v>
      </c>
      <c r="H107" s="44">
        <v>1</v>
      </c>
      <c r="I107" s="37" t="s">
        <v>701</v>
      </c>
      <c r="J107" s="53"/>
      <c r="K107" s="53">
        <f t="shared" si="3"/>
        <v>0</v>
      </c>
    </row>
    <row r="108" spans="2:11" ht="45" outlineLevel="1" x14ac:dyDescent="0.25">
      <c r="B108" s="13" t="s">
        <v>747</v>
      </c>
      <c r="C108" s="13" t="s">
        <v>703</v>
      </c>
      <c r="D108" s="83" t="s">
        <v>704</v>
      </c>
      <c r="E108" s="83" t="s">
        <v>21</v>
      </c>
      <c r="F108" s="83" t="s">
        <v>21</v>
      </c>
      <c r="G108" s="83" t="s">
        <v>21</v>
      </c>
      <c r="H108" s="44">
        <v>5</v>
      </c>
      <c r="I108" s="37" t="s">
        <v>56</v>
      </c>
      <c r="J108" s="53"/>
      <c r="K108" s="53">
        <f t="shared" si="3"/>
        <v>0</v>
      </c>
    </row>
    <row r="109" spans="2:11" outlineLevel="1" x14ac:dyDescent="0.25">
      <c r="B109" s="35" t="s">
        <v>1802</v>
      </c>
      <c r="C109" s="35"/>
      <c r="D109" s="96" t="s">
        <v>1800</v>
      </c>
      <c r="E109" s="97"/>
      <c r="F109" s="97"/>
      <c r="G109" s="98"/>
      <c r="H109" s="47"/>
      <c r="I109" s="41"/>
      <c r="J109" s="54"/>
      <c r="K109" s="54">
        <f>_xlfn.AGGREGATE(9,2,K110:K112)</f>
        <v>0</v>
      </c>
    </row>
    <row r="110" spans="2:11" outlineLevel="1" x14ac:dyDescent="0.25">
      <c r="B110" s="14"/>
      <c r="C110" s="15"/>
      <c r="D110" s="15" t="s">
        <v>1799</v>
      </c>
      <c r="E110" s="15"/>
      <c r="F110" s="14"/>
      <c r="G110" s="14"/>
      <c r="H110" s="46"/>
      <c r="I110" s="40"/>
      <c r="J110" s="55"/>
      <c r="K110" s="55">
        <f>H110*J110</f>
        <v>0</v>
      </c>
    </row>
    <row r="111" spans="2:11" outlineLevel="1" x14ac:dyDescent="0.25">
      <c r="B111" s="14"/>
      <c r="C111" s="15"/>
      <c r="D111" s="15" t="s">
        <v>1799</v>
      </c>
      <c r="E111" s="15"/>
      <c r="F111" s="14"/>
      <c r="G111" s="14"/>
      <c r="H111" s="46"/>
      <c r="I111" s="40"/>
      <c r="J111" s="55"/>
      <c r="K111" s="55">
        <f t="shared" ref="K111:K112" si="4">H111*J111</f>
        <v>0</v>
      </c>
    </row>
    <row r="112" spans="2:11" outlineLevel="1" x14ac:dyDescent="0.25">
      <c r="B112" s="14"/>
      <c r="C112" s="15"/>
      <c r="D112" s="15" t="s">
        <v>1799</v>
      </c>
      <c r="E112" s="15"/>
      <c r="F112" s="14"/>
      <c r="G112" s="14"/>
      <c r="H112" s="46"/>
      <c r="I112" s="40"/>
      <c r="J112" s="55"/>
      <c r="K112" s="55">
        <f t="shared" si="4"/>
        <v>0</v>
      </c>
    </row>
    <row r="113" spans="2:11" x14ac:dyDescent="0.25">
      <c r="B113" s="23" t="s">
        <v>134</v>
      </c>
      <c r="C113" s="24" t="s">
        <v>23</v>
      </c>
      <c r="D113" s="84" t="s">
        <v>748</v>
      </c>
      <c r="E113" s="84" t="s">
        <v>21</v>
      </c>
      <c r="F113" s="84" t="s">
        <v>21</v>
      </c>
      <c r="G113" s="84" t="s">
        <v>21</v>
      </c>
      <c r="H113" s="45">
        <v>1</v>
      </c>
      <c r="I113" s="39" t="s">
        <v>21</v>
      </c>
      <c r="J113" s="51"/>
      <c r="K113" s="52">
        <f>_xlfn.AGGREGATE(9,2,K114:K155)</f>
        <v>0</v>
      </c>
    </row>
    <row r="114" spans="2:11" ht="30" outlineLevel="1" x14ac:dyDescent="0.25">
      <c r="B114" s="13" t="s">
        <v>136</v>
      </c>
      <c r="C114" s="13" t="s">
        <v>645</v>
      </c>
      <c r="D114" s="83" t="s">
        <v>646</v>
      </c>
      <c r="E114" s="83" t="s">
        <v>21</v>
      </c>
      <c r="F114" s="83" t="s">
        <v>21</v>
      </c>
      <c r="G114" s="83" t="s">
        <v>21</v>
      </c>
      <c r="H114" s="44">
        <v>14.54</v>
      </c>
      <c r="I114" s="37" t="s">
        <v>28</v>
      </c>
      <c r="J114" s="53"/>
      <c r="K114" s="53">
        <f>_xlfn.AGGREGATE(9,2,K115)</f>
        <v>0</v>
      </c>
    </row>
    <row r="115" spans="2:11" outlineLevel="1" x14ac:dyDescent="0.25">
      <c r="B115" s="14" t="s">
        <v>21</v>
      </c>
      <c r="C115" s="15" t="s">
        <v>21</v>
      </c>
      <c r="D115" s="15" t="s">
        <v>21</v>
      </c>
      <c r="E115" s="15" t="s">
        <v>749</v>
      </c>
      <c r="F115" s="14" t="s">
        <v>21</v>
      </c>
      <c r="G115" s="14" t="s">
        <v>21</v>
      </c>
      <c r="H115" s="46">
        <v>14.54</v>
      </c>
      <c r="I115" s="40" t="s">
        <v>21</v>
      </c>
      <c r="J115" s="55"/>
      <c r="K115" s="55">
        <f t="shared" si="3"/>
        <v>0</v>
      </c>
    </row>
    <row r="116" spans="2:11" outlineLevel="1" x14ac:dyDescent="0.25">
      <c r="B116" s="13" t="s">
        <v>140</v>
      </c>
      <c r="C116" s="13" t="s">
        <v>648</v>
      </c>
      <c r="D116" s="83" t="s">
        <v>649</v>
      </c>
      <c r="E116" s="83" t="s">
        <v>21</v>
      </c>
      <c r="F116" s="83" t="s">
        <v>21</v>
      </c>
      <c r="G116" s="83" t="s">
        <v>21</v>
      </c>
      <c r="H116" s="44">
        <v>290.7</v>
      </c>
      <c r="I116" s="37" t="s">
        <v>28</v>
      </c>
      <c r="J116" s="53"/>
      <c r="K116" s="53">
        <f>_xlfn.AGGREGATE(9,2,K117:K118)</f>
        <v>0</v>
      </c>
    </row>
    <row r="117" spans="2:11" outlineLevel="1" x14ac:dyDescent="0.25">
      <c r="B117" s="14" t="s">
        <v>21</v>
      </c>
      <c r="C117" s="15" t="s">
        <v>21</v>
      </c>
      <c r="D117" s="15" t="s">
        <v>21</v>
      </c>
      <c r="E117" s="15" t="s">
        <v>750</v>
      </c>
      <c r="F117" s="14" t="s">
        <v>21</v>
      </c>
      <c r="G117" s="14" t="s">
        <v>21</v>
      </c>
      <c r="H117" s="46">
        <v>306</v>
      </c>
      <c r="I117" s="40" t="s">
        <v>21</v>
      </c>
      <c r="J117" s="55"/>
      <c r="K117" s="55">
        <f t="shared" si="3"/>
        <v>0</v>
      </c>
    </row>
    <row r="118" spans="2:11" outlineLevel="1" x14ac:dyDescent="0.25">
      <c r="B118" s="14" t="s">
        <v>21</v>
      </c>
      <c r="C118" s="15" t="s">
        <v>21</v>
      </c>
      <c r="D118" s="15" t="s">
        <v>21</v>
      </c>
      <c r="E118" s="15" t="s">
        <v>751</v>
      </c>
      <c r="F118" s="14" t="s">
        <v>21</v>
      </c>
      <c r="G118" s="14" t="s">
        <v>21</v>
      </c>
      <c r="H118" s="46">
        <v>-15.3</v>
      </c>
      <c r="I118" s="40" t="s">
        <v>21</v>
      </c>
      <c r="J118" s="55"/>
      <c r="K118" s="55">
        <f t="shared" si="3"/>
        <v>0</v>
      </c>
    </row>
    <row r="119" spans="2:11" outlineLevel="1" x14ac:dyDescent="0.25">
      <c r="B119" s="13" t="s">
        <v>142</v>
      </c>
      <c r="C119" s="13" t="s">
        <v>654</v>
      </c>
      <c r="D119" s="83" t="s">
        <v>655</v>
      </c>
      <c r="E119" s="83" t="s">
        <v>21</v>
      </c>
      <c r="F119" s="83" t="s">
        <v>21</v>
      </c>
      <c r="G119" s="83" t="s">
        <v>21</v>
      </c>
      <c r="H119" s="44">
        <v>40</v>
      </c>
      <c r="I119" s="37" t="s">
        <v>61</v>
      </c>
      <c r="J119" s="53"/>
      <c r="K119" s="53">
        <f>_xlfn.AGGREGATE(9,2,K120)</f>
        <v>0</v>
      </c>
    </row>
    <row r="120" spans="2:11" outlineLevel="1" x14ac:dyDescent="0.25">
      <c r="B120" s="14" t="s">
        <v>21</v>
      </c>
      <c r="C120" s="15" t="s">
        <v>21</v>
      </c>
      <c r="D120" s="15" t="s">
        <v>21</v>
      </c>
      <c r="E120" s="15" t="s">
        <v>656</v>
      </c>
      <c r="F120" s="14" t="s">
        <v>21</v>
      </c>
      <c r="G120" s="14" t="s">
        <v>21</v>
      </c>
      <c r="H120" s="46">
        <v>40</v>
      </c>
      <c r="I120" s="40" t="s">
        <v>21</v>
      </c>
      <c r="J120" s="55"/>
      <c r="K120" s="55">
        <f t="shared" si="3"/>
        <v>0</v>
      </c>
    </row>
    <row r="121" spans="2:11" outlineLevel="1" x14ac:dyDescent="0.25">
      <c r="B121" s="13" t="s">
        <v>143</v>
      </c>
      <c r="C121" s="13" t="s">
        <v>657</v>
      </c>
      <c r="D121" s="83" t="s">
        <v>658</v>
      </c>
      <c r="E121" s="83" t="s">
        <v>21</v>
      </c>
      <c r="F121" s="83" t="s">
        <v>21</v>
      </c>
      <c r="G121" s="83" t="s">
        <v>21</v>
      </c>
      <c r="H121" s="44">
        <v>4.8499999999999996</v>
      </c>
      <c r="I121" s="37" t="s">
        <v>28</v>
      </c>
      <c r="J121" s="53"/>
      <c r="K121" s="53">
        <f>_xlfn.AGGREGATE(9,2,K122)</f>
        <v>0</v>
      </c>
    </row>
    <row r="122" spans="2:11" outlineLevel="1" x14ac:dyDescent="0.25">
      <c r="B122" s="14" t="s">
        <v>21</v>
      </c>
      <c r="C122" s="15" t="s">
        <v>21</v>
      </c>
      <c r="D122" s="15" t="s">
        <v>21</v>
      </c>
      <c r="E122" s="15" t="s">
        <v>752</v>
      </c>
      <c r="F122" s="14" t="s">
        <v>21</v>
      </c>
      <c r="G122" s="14" t="s">
        <v>21</v>
      </c>
      <c r="H122" s="46">
        <v>4.8499999999999996</v>
      </c>
      <c r="I122" s="40" t="s">
        <v>21</v>
      </c>
      <c r="J122" s="55"/>
      <c r="K122" s="55">
        <f t="shared" si="3"/>
        <v>0</v>
      </c>
    </row>
    <row r="123" spans="2:11" outlineLevel="1" x14ac:dyDescent="0.25">
      <c r="B123" s="13" t="s">
        <v>144</v>
      </c>
      <c r="C123" s="13" t="s">
        <v>660</v>
      </c>
      <c r="D123" s="83" t="s">
        <v>661</v>
      </c>
      <c r="E123" s="83" t="s">
        <v>21</v>
      </c>
      <c r="F123" s="83" t="s">
        <v>21</v>
      </c>
      <c r="G123" s="83" t="s">
        <v>21</v>
      </c>
      <c r="H123" s="44">
        <v>153</v>
      </c>
      <c r="I123" s="37" t="s">
        <v>61</v>
      </c>
      <c r="J123" s="53"/>
      <c r="K123" s="53">
        <f>_xlfn.AGGREGATE(9,2,K124)</f>
        <v>0</v>
      </c>
    </row>
    <row r="124" spans="2:11" outlineLevel="1" x14ac:dyDescent="0.25">
      <c r="B124" s="14" t="s">
        <v>21</v>
      </c>
      <c r="C124" s="15" t="s">
        <v>21</v>
      </c>
      <c r="D124" s="15" t="s">
        <v>21</v>
      </c>
      <c r="E124" s="15" t="s">
        <v>753</v>
      </c>
      <c r="F124" s="14" t="s">
        <v>21</v>
      </c>
      <c r="G124" s="14" t="s">
        <v>21</v>
      </c>
      <c r="H124" s="46">
        <v>153</v>
      </c>
      <c r="I124" s="40" t="s">
        <v>21</v>
      </c>
      <c r="J124" s="55"/>
      <c r="K124" s="55">
        <f t="shared" si="3"/>
        <v>0</v>
      </c>
    </row>
    <row r="125" spans="2:11" outlineLevel="1" x14ac:dyDescent="0.25">
      <c r="B125" s="13" t="s">
        <v>147</v>
      </c>
      <c r="C125" s="13" t="s">
        <v>663</v>
      </c>
      <c r="D125" s="83" t="s">
        <v>664</v>
      </c>
      <c r="E125" s="83" t="s">
        <v>21</v>
      </c>
      <c r="F125" s="83" t="s">
        <v>21</v>
      </c>
      <c r="G125" s="83" t="s">
        <v>21</v>
      </c>
      <c r="H125" s="44">
        <v>68.849999999999994</v>
      </c>
      <c r="I125" s="37" t="s">
        <v>28</v>
      </c>
      <c r="J125" s="53"/>
      <c r="K125" s="53">
        <f>_xlfn.AGGREGATE(9,2,K126)</f>
        <v>0</v>
      </c>
    </row>
    <row r="126" spans="2:11" outlineLevel="1" x14ac:dyDescent="0.25">
      <c r="B126" s="14" t="s">
        <v>21</v>
      </c>
      <c r="C126" s="15" t="s">
        <v>21</v>
      </c>
      <c r="D126" s="15" t="s">
        <v>21</v>
      </c>
      <c r="E126" s="15" t="s">
        <v>754</v>
      </c>
      <c r="F126" s="14" t="s">
        <v>21</v>
      </c>
      <c r="G126" s="14" t="s">
        <v>21</v>
      </c>
      <c r="H126" s="46">
        <v>68.849999999999994</v>
      </c>
      <c r="I126" s="40" t="s">
        <v>21</v>
      </c>
      <c r="J126" s="55"/>
      <c r="K126" s="55">
        <f t="shared" si="3"/>
        <v>0</v>
      </c>
    </row>
    <row r="127" spans="2:11" ht="30" outlineLevel="1" x14ac:dyDescent="0.25">
      <c r="B127" s="13" t="s">
        <v>150</v>
      </c>
      <c r="C127" s="13" t="s">
        <v>668</v>
      </c>
      <c r="D127" s="83" t="s">
        <v>669</v>
      </c>
      <c r="E127" s="83" t="s">
        <v>21</v>
      </c>
      <c r="F127" s="83" t="s">
        <v>21</v>
      </c>
      <c r="G127" s="83" t="s">
        <v>21</v>
      </c>
      <c r="H127" s="44">
        <v>236.39</v>
      </c>
      <c r="I127" s="37" t="s">
        <v>28</v>
      </c>
      <c r="J127" s="53"/>
      <c r="K127" s="53">
        <f>_xlfn.AGGREGATE(9,2,K128:K129)</f>
        <v>0</v>
      </c>
    </row>
    <row r="128" spans="2:11" outlineLevel="1" x14ac:dyDescent="0.25">
      <c r="B128" s="14" t="s">
        <v>21</v>
      </c>
      <c r="C128" s="15" t="s">
        <v>21</v>
      </c>
      <c r="D128" s="15" t="s">
        <v>21</v>
      </c>
      <c r="E128" s="15" t="s">
        <v>755</v>
      </c>
      <c r="F128" s="14" t="s">
        <v>21</v>
      </c>
      <c r="G128" s="14" t="s">
        <v>21</v>
      </c>
      <c r="H128" s="46">
        <v>236.39</v>
      </c>
      <c r="I128" s="40" t="s">
        <v>21</v>
      </c>
      <c r="J128" s="55"/>
      <c r="K128" s="55">
        <f t="shared" si="3"/>
        <v>0</v>
      </c>
    </row>
    <row r="129" spans="2:11" outlineLevel="1" x14ac:dyDescent="0.25">
      <c r="B129" s="14" t="s">
        <v>21</v>
      </c>
      <c r="C129" s="15" t="s">
        <v>21</v>
      </c>
      <c r="D129" s="15" t="s">
        <v>671</v>
      </c>
      <c r="E129" s="15" t="s">
        <v>21</v>
      </c>
      <c r="F129" s="14" t="s">
        <v>21</v>
      </c>
      <c r="G129" s="14" t="s">
        <v>21</v>
      </c>
      <c r="H129" s="49" t="s">
        <v>21</v>
      </c>
      <c r="I129" s="40" t="s">
        <v>21</v>
      </c>
      <c r="J129" s="55"/>
      <c r="K129" s="55">
        <v>0</v>
      </c>
    </row>
    <row r="130" spans="2:11" ht="30" outlineLevel="1" x14ac:dyDescent="0.25">
      <c r="B130" s="13" t="s">
        <v>153</v>
      </c>
      <c r="C130" s="13" t="s">
        <v>672</v>
      </c>
      <c r="D130" s="83" t="s">
        <v>673</v>
      </c>
      <c r="E130" s="83" t="s">
        <v>21</v>
      </c>
      <c r="F130" s="83" t="s">
        <v>21</v>
      </c>
      <c r="G130" s="83" t="s">
        <v>21</v>
      </c>
      <c r="H130" s="44">
        <v>8</v>
      </c>
      <c r="I130" s="37" t="s">
        <v>674</v>
      </c>
      <c r="J130" s="53"/>
      <c r="K130" s="53">
        <f t="shared" si="3"/>
        <v>0</v>
      </c>
    </row>
    <row r="131" spans="2:11" outlineLevel="1" x14ac:dyDescent="0.25">
      <c r="B131" s="13" t="s">
        <v>756</v>
      </c>
      <c r="C131" s="13" t="s">
        <v>675</v>
      </c>
      <c r="D131" s="83" t="s">
        <v>676</v>
      </c>
      <c r="E131" s="83" t="s">
        <v>21</v>
      </c>
      <c r="F131" s="83" t="s">
        <v>21</v>
      </c>
      <c r="G131" s="83" t="s">
        <v>21</v>
      </c>
      <c r="H131" s="44">
        <v>305.24</v>
      </c>
      <c r="I131" s="37" t="s">
        <v>28</v>
      </c>
      <c r="J131" s="53"/>
      <c r="K131" s="53">
        <f>_xlfn.AGGREGATE(9,2,K132)</f>
        <v>0</v>
      </c>
    </row>
    <row r="132" spans="2:11" outlineLevel="1" x14ac:dyDescent="0.25">
      <c r="B132" s="14" t="s">
        <v>21</v>
      </c>
      <c r="C132" s="15" t="s">
        <v>21</v>
      </c>
      <c r="D132" s="15" t="s">
        <v>21</v>
      </c>
      <c r="E132" s="15" t="s">
        <v>757</v>
      </c>
      <c r="F132" s="14" t="s">
        <v>21</v>
      </c>
      <c r="G132" s="14" t="s">
        <v>21</v>
      </c>
      <c r="H132" s="46">
        <v>305.24</v>
      </c>
      <c r="I132" s="40" t="s">
        <v>21</v>
      </c>
      <c r="J132" s="55"/>
      <c r="K132" s="55">
        <f t="shared" si="3"/>
        <v>0</v>
      </c>
    </row>
    <row r="133" spans="2:11" outlineLevel="1" x14ac:dyDescent="0.25">
      <c r="B133" s="13" t="s">
        <v>758</v>
      </c>
      <c r="C133" s="13" t="s">
        <v>679</v>
      </c>
      <c r="D133" s="83" t="s">
        <v>680</v>
      </c>
      <c r="E133" s="83" t="s">
        <v>21</v>
      </c>
      <c r="F133" s="83" t="s">
        <v>21</v>
      </c>
      <c r="G133" s="83" t="s">
        <v>21</v>
      </c>
      <c r="H133" s="44">
        <v>68.849999999999994</v>
      </c>
      <c r="I133" s="37" t="s">
        <v>28</v>
      </c>
      <c r="J133" s="53"/>
      <c r="K133" s="53">
        <f>_xlfn.AGGREGATE(9,2,K134)</f>
        <v>0</v>
      </c>
    </row>
    <row r="134" spans="2:11" outlineLevel="1" x14ac:dyDescent="0.25">
      <c r="B134" s="14" t="s">
        <v>21</v>
      </c>
      <c r="C134" s="15" t="s">
        <v>21</v>
      </c>
      <c r="D134" s="15" t="s">
        <v>21</v>
      </c>
      <c r="E134" s="15" t="s">
        <v>759</v>
      </c>
      <c r="F134" s="14" t="s">
        <v>21</v>
      </c>
      <c r="G134" s="14" t="s">
        <v>21</v>
      </c>
      <c r="H134" s="46">
        <v>68.849999999999994</v>
      </c>
      <c r="I134" s="40" t="s">
        <v>21</v>
      </c>
      <c r="J134" s="55"/>
      <c r="K134" s="55">
        <f t="shared" si="3"/>
        <v>0</v>
      </c>
    </row>
    <row r="135" spans="2:11" outlineLevel="1" x14ac:dyDescent="0.25">
      <c r="B135" s="13" t="s">
        <v>760</v>
      </c>
      <c r="C135" s="13" t="s">
        <v>683</v>
      </c>
      <c r="D135" s="83" t="s">
        <v>684</v>
      </c>
      <c r="E135" s="83" t="s">
        <v>21</v>
      </c>
      <c r="F135" s="83" t="s">
        <v>21</v>
      </c>
      <c r="G135" s="83" t="s">
        <v>21</v>
      </c>
      <c r="H135" s="44">
        <v>68.849999999999994</v>
      </c>
      <c r="I135" s="37" t="s">
        <v>28</v>
      </c>
      <c r="J135" s="53"/>
      <c r="K135" s="53">
        <f>_xlfn.AGGREGATE(9,2,K136)</f>
        <v>0</v>
      </c>
    </row>
    <row r="136" spans="2:11" outlineLevel="1" x14ac:dyDescent="0.25">
      <c r="B136" s="14" t="s">
        <v>21</v>
      </c>
      <c r="C136" s="15" t="s">
        <v>21</v>
      </c>
      <c r="D136" s="15" t="s">
        <v>21</v>
      </c>
      <c r="E136" s="15" t="s">
        <v>759</v>
      </c>
      <c r="F136" s="14" t="s">
        <v>21</v>
      </c>
      <c r="G136" s="14" t="s">
        <v>21</v>
      </c>
      <c r="H136" s="46">
        <v>68.849999999999994</v>
      </c>
      <c r="I136" s="40" t="s">
        <v>21</v>
      </c>
      <c r="J136" s="55"/>
      <c r="K136" s="55">
        <f t="shared" si="3"/>
        <v>0</v>
      </c>
    </row>
    <row r="137" spans="2:11" ht="30" outlineLevel="1" x14ac:dyDescent="0.25">
      <c r="B137" s="13" t="s">
        <v>761</v>
      </c>
      <c r="C137" s="13" t="s">
        <v>762</v>
      </c>
      <c r="D137" s="83" t="s">
        <v>763</v>
      </c>
      <c r="E137" s="83" t="s">
        <v>21</v>
      </c>
      <c r="F137" s="83" t="s">
        <v>21</v>
      </c>
      <c r="G137" s="83" t="s">
        <v>21</v>
      </c>
      <c r="H137" s="44">
        <v>1</v>
      </c>
      <c r="I137" s="37" t="s">
        <v>554</v>
      </c>
      <c r="J137" s="53"/>
      <c r="K137" s="53">
        <f t="shared" si="3"/>
        <v>0</v>
      </c>
    </row>
    <row r="138" spans="2:11" outlineLevel="1" x14ac:dyDescent="0.25">
      <c r="B138" s="13" t="s">
        <v>764</v>
      </c>
      <c r="C138" s="13" t="s">
        <v>765</v>
      </c>
      <c r="D138" s="83" t="s">
        <v>766</v>
      </c>
      <c r="E138" s="83" t="s">
        <v>21</v>
      </c>
      <c r="F138" s="83" t="s">
        <v>21</v>
      </c>
      <c r="G138" s="83" t="s">
        <v>21</v>
      </c>
      <c r="H138" s="44">
        <v>3</v>
      </c>
      <c r="I138" s="37" t="s">
        <v>319</v>
      </c>
      <c r="J138" s="53"/>
      <c r="K138" s="53">
        <f t="shared" si="3"/>
        <v>0</v>
      </c>
    </row>
    <row r="139" spans="2:11" outlineLevel="1" x14ac:dyDescent="0.25">
      <c r="B139" s="13" t="s">
        <v>767</v>
      </c>
      <c r="C139" s="13" t="s">
        <v>768</v>
      </c>
      <c r="D139" s="83" t="s">
        <v>769</v>
      </c>
      <c r="E139" s="83" t="s">
        <v>21</v>
      </c>
      <c r="F139" s="83" t="s">
        <v>21</v>
      </c>
      <c r="G139" s="83" t="s">
        <v>21</v>
      </c>
      <c r="H139" s="44">
        <v>1</v>
      </c>
      <c r="I139" s="37" t="s">
        <v>319</v>
      </c>
      <c r="J139" s="53"/>
      <c r="K139" s="53">
        <f t="shared" si="3"/>
        <v>0</v>
      </c>
    </row>
    <row r="140" spans="2:11" ht="30" outlineLevel="1" x14ac:dyDescent="0.25">
      <c r="B140" s="13" t="s">
        <v>770</v>
      </c>
      <c r="C140" s="13" t="s">
        <v>771</v>
      </c>
      <c r="D140" s="83" t="s">
        <v>772</v>
      </c>
      <c r="E140" s="83" t="s">
        <v>21</v>
      </c>
      <c r="F140" s="83" t="s">
        <v>21</v>
      </c>
      <c r="G140" s="83" t="s">
        <v>21</v>
      </c>
      <c r="H140" s="44">
        <v>14.49</v>
      </c>
      <c r="I140" s="37" t="s">
        <v>56</v>
      </c>
      <c r="J140" s="53"/>
      <c r="K140" s="53">
        <f>_xlfn.AGGREGATE(9,2,K141)</f>
        <v>0</v>
      </c>
    </row>
    <row r="141" spans="2:11" outlineLevel="1" x14ac:dyDescent="0.25">
      <c r="B141" s="14" t="s">
        <v>21</v>
      </c>
      <c r="C141" s="15" t="s">
        <v>21</v>
      </c>
      <c r="D141" s="15" t="s">
        <v>21</v>
      </c>
      <c r="E141" s="15" t="s">
        <v>773</v>
      </c>
      <c r="F141" s="14" t="s">
        <v>21</v>
      </c>
      <c r="G141" s="14" t="s">
        <v>21</v>
      </c>
      <c r="H141" s="46">
        <v>14.49</v>
      </c>
      <c r="I141" s="40" t="s">
        <v>21</v>
      </c>
      <c r="J141" s="55"/>
      <c r="K141" s="55">
        <f t="shared" si="3"/>
        <v>0</v>
      </c>
    </row>
    <row r="142" spans="2:11" ht="30" outlineLevel="1" x14ac:dyDescent="0.25">
      <c r="B142" s="13" t="s">
        <v>774</v>
      </c>
      <c r="C142" s="13" t="s">
        <v>775</v>
      </c>
      <c r="D142" s="83" t="s">
        <v>776</v>
      </c>
      <c r="E142" s="83" t="s">
        <v>21</v>
      </c>
      <c r="F142" s="83" t="s">
        <v>21</v>
      </c>
      <c r="G142" s="83" t="s">
        <v>21</v>
      </c>
      <c r="H142" s="44">
        <v>13.77</v>
      </c>
      <c r="I142" s="37" t="s">
        <v>56</v>
      </c>
      <c r="J142" s="53"/>
      <c r="K142" s="53">
        <f>_xlfn.AGGREGATE(9,2,K143)</f>
        <v>0</v>
      </c>
    </row>
    <row r="143" spans="2:11" outlineLevel="1" x14ac:dyDescent="0.25">
      <c r="B143" s="14" t="s">
        <v>21</v>
      </c>
      <c r="C143" s="15" t="s">
        <v>21</v>
      </c>
      <c r="D143" s="15" t="s">
        <v>21</v>
      </c>
      <c r="E143" s="15" t="s">
        <v>777</v>
      </c>
      <c r="F143" s="14" t="s">
        <v>21</v>
      </c>
      <c r="G143" s="14" t="s">
        <v>21</v>
      </c>
      <c r="H143" s="46">
        <v>13.77</v>
      </c>
      <c r="I143" s="40" t="s">
        <v>21</v>
      </c>
      <c r="J143" s="55"/>
      <c r="K143" s="55">
        <f t="shared" si="3"/>
        <v>0</v>
      </c>
    </row>
    <row r="144" spans="2:11" outlineLevel="1" x14ac:dyDescent="0.25">
      <c r="B144" s="13" t="s">
        <v>778</v>
      </c>
      <c r="C144" s="13" t="s">
        <v>779</v>
      </c>
      <c r="D144" s="83" t="s">
        <v>780</v>
      </c>
      <c r="E144" s="83" t="s">
        <v>21</v>
      </c>
      <c r="F144" s="83" t="s">
        <v>21</v>
      </c>
      <c r="G144" s="83" t="s">
        <v>21</v>
      </c>
      <c r="H144" s="44">
        <v>56.34</v>
      </c>
      <c r="I144" s="37" t="s">
        <v>56</v>
      </c>
      <c r="J144" s="53"/>
      <c r="K144" s="53">
        <f>_xlfn.AGGREGATE(9,2,K145)</f>
        <v>0</v>
      </c>
    </row>
    <row r="145" spans="2:11" outlineLevel="1" x14ac:dyDescent="0.25">
      <c r="B145" s="14" t="s">
        <v>21</v>
      </c>
      <c r="C145" s="15" t="s">
        <v>21</v>
      </c>
      <c r="D145" s="15" t="s">
        <v>21</v>
      </c>
      <c r="E145" s="15" t="s">
        <v>781</v>
      </c>
      <c r="F145" s="14" t="s">
        <v>21</v>
      </c>
      <c r="G145" s="14" t="s">
        <v>21</v>
      </c>
      <c r="H145" s="46">
        <v>56.34</v>
      </c>
      <c r="I145" s="40" t="s">
        <v>21</v>
      </c>
      <c r="J145" s="55"/>
      <c r="K145" s="55">
        <f t="shared" si="3"/>
        <v>0</v>
      </c>
    </row>
    <row r="146" spans="2:11" ht="30" outlineLevel="1" x14ac:dyDescent="0.25">
      <c r="B146" s="13" t="s">
        <v>782</v>
      </c>
      <c r="C146" s="13" t="s">
        <v>783</v>
      </c>
      <c r="D146" s="83" t="s">
        <v>784</v>
      </c>
      <c r="E146" s="83" t="s">
        <v>21</v>
      </c>
      <c r="F146" s="83" t="s">
        <v>21</v>
      </c>
      <c r="G146" s="83" t="s">
        <v>21</v>
      </c>
      <c r="H146" s="44">
        <v>46.95</v>
      </c>
      <c r="I146" s="37" t="s">
        <v>56</v>
      </c>
      <c r="J146" s="53"/>
      <c r="K146" s="53">
        <f>_xlfn.AGGREGATE(9,2,K147)</f>
        <v>0</v>
      </c>
    </row>
    <row r="147" spans="2:11" outlineLevel="1" x14ac:dyDescent="0.25">
      <c r="B147" s="14" t="s">
        <v>21</v>
      </c>
      <c r="C147" s="15" t="s">
        <v>21</v>
      </c>
      <c r="D147" s="15" t="s">
        <v>21</v>
      </c>
      <c r="E147" s="15" t="s">
        <v>785</v>
      </c>
      <c r="F147" s="14" t="s">
        <v>21</v>
      </c>
      <c r="G147" s="14" t="s">
        <v>21</v>
      </c>
      <c r="H147" s="46">
        <v>46.95</v>
      </c>
      <c r="I147" s="40" t="s">
        <v>21</v>
      </c>
      <c r="J147" s="55"/>
      <c r="K147" s="55">
        <f t="shared" si="3"/>
        <v>0</v>
      </c>
    </row>
    <row r="148" spans="2:11" outlineLevel="1" x14ac:dyDescent="0.25">
      <c r="B148" s="13" t="s">
        <v>786</v>
      </c>
      <c r="C148" s="13" t="s">
        <v>714</v>
      </c>
      <c r="D148" s="83" t="s">
        <v>715</v>
      </c>
      <c r="E148" s="83" t="s">
        <v>21</v>
      </c>
      <c r="F148" s="83" t="s">
        <v>21</v>
      </c>
      <c r="G148" s="83" t="s">
        <v>21</v>
      </c>
      <c r="H148" s="44">
        <v>34.71</v>
      </c>
      <c r="I148" s="37" t="s">
        <v>56</v>
      </c>
      <c r="J148" s="53"/>
      <c r="K148" s="53">
        <f>_xlfn.AGGREGATE(9,2,K149)</f>
        <v>0</v>
      </c>
    </row>
    <row r="149" spans="2:11" outlineLevel="1" x14ac:dyDescent="0.25">
      <c r="B149" s="14" t="s">
        <v>21</v>
      </c>
      <c r="C149" s="15" t="s">
        <v>21</v>
      </c>
      <c r="D149" s="15" t="s">
        <v>21</v>
      </c>
      <c r="E149" s="15" t="s">
        <v>787</v>
      </c>
      <c r="F149" s="14" t="s">
        <v>21</v>
      </c>
      <c r="G149" s="14" t="s">
        <v>21</v>
      </c>
      <c r="H149" s="46">
        <v>34.71</v>
      </c>
      <c r="I149" s="40" t="s">
        <v>21</v>
      </c>
      <c r="J149" s="55"/>
      <c r="K149" s="55">
        <f t="shared" ref="K149:K223" si="5">H149*J149</f>
        <v>0</v>
      </c>
    </row>
    <row r="150" spans="2:11" outlineLevel="1" x14ac:dyDescent="0.25">
      <c r="B150" s="13" t="s">
        <v>788</v>
      </c>
      <c r="C150" s="13" t="s">
        <v>699</v>
      </c>
      <c r="D150" s="83" t="s">
        <v>700</v>
      </c>
      <c r="E150" s="83" t="s">
        <v>21</v>
      </c>
      <c r="F150" s="83" t="s">
        <v>21</v>
      </c>
      <c r="G150" s="83" t="s">
        <v>21</v>
      </c>
      <c r="H150" s="44">
        <v>1</v>
      </c>
      <c r="I150" s="37" t="s">
        <v>701</v>
      </c>
      <c r="J150" s="53"/>
      <c r="K150" s="53">
        <f t="shared" si="5"/>
        <v>0</v>
      </c>
    </row>
    <row r="151" spans="2:11" ht="45" outlineLevel="1" x14ac:dyDescent="0.25">
      <c r="B151" s="13" t="s">
        <v>789</v>
      </c>
      <c r="C151" s="13" t="s">
        <v>703</v>
      </c>
      <c r="D151" s="83" t="s">
        <v>704</v>
      </c>
      <c r="E151" s="83" t="s">
        <v>21</v>
      </c>
      <c r="F151" s="83" t="s">
        <v>21</v>
      </c>
      <c r="G151" s="83" t="s">
        <v>21</v>
      </c>
      <c r="H151" s="44">
        <v>5</v>
      </c>
      <c r="I151" s="37" t="s">
        <v>56</v>
      </c>
      <c r="J151" s="53"/>
      <c r="K151" s="53">
        <f t="shared" si="5"/>
        <v>0</v>
      </c>
    </row>
    <row r="152" spans="2:11" outlineLevel="1" x14ac:dyDescent="0.25">
      <c r="B152" s="35" t="s">
        <v>1688</v>
      </c>
      <c r="C152" s="35"/>
      <c r="D152" s="96" t="s">
        <v>1800</v>
      </c>
      <c r="E152" s="97"/>
      <c r="F152" s="97"/>
      <c r="G152" s="98"/>
      <c r="H152" s="47"/>
      <c r="I152" s="41"/>
      <c r="J152" s="54"/>
      <c r="K152" s="54">
        <f>_xlfn.AGGREGATE(9,2,K153:K155)</f>
        <v>0</v>
      </c>
    </row>
    <row r="153" spans="2:11" outlineLevel="1" x14ac:dyDescent="0.25">
      <c r="B153" s="14"/>
      <c r="C153" s="15"/>
      <c r="D153" s="15" t="s">
        <v>1799</v>
      </c>
      <c r="E153" s="15"/>
      <c r="F153" s="14"/>
      <c r="G153" s="14"/>
      <c r="H153" s="46"/>
      <c r="I153" s="40"/>
      <c r="J153" s="55"/>
      <c r="K153" s="55">
        <f>H153*J153</f>
        <v>0</v>
      </c>
    </row>
    <row r="154" spans="2:11" outlineLevel="1" x14ac:dyDescent="0.25">
      <c r="B154" s="14"/>
      <c r="C154" s="15"/>
      <c r="D154" s="15" t="s">
        <v>1799</v>
      </c>
      <c r="E154" s="15"/>
      <c r="F154" s="14"/>
      <c r="G154" s="14"/>
      <c r="H154" s="46"/>
      <c r="I154" s="40"/>
      <c r="J154" s="55"/>
      <c r="K154" s="55">
        <f t="shared" ref="K154:K155" si="6">H154*J154</f>
        <v>0</v>
      </c>
    </row>
    <row r="155" spans="2:11" outlineLevel="1" x14ac:dyDescent="0.25">
      <c r="B155" s="14"/>
      <c r="C155" s="15"/>
      <c r="D155" s="15" t="s">
        <v>1799</v>
      </c>
      <c r="E155" s="15"/>
      <c r="F155" s="14"/>
      <c r="G155" s="14"/>
      <c r="H155" s="46"/>
      <c r="I155" s="40"/>
      <c r="J155" s="55"/>
      <c r="K155" s="55">
        <f t="shared" si="6"/>
        <v>0</v>
      </c>
    </row>
    <row r="156" spans="2:11" x14ac:dyDescent="0.25">
      <c r="B156" s="23" t="s">
        <v>155</v>
      </c>
      <c r="C156" s="24" t="s">
        <v>23</v>
      </c>
      <c r="D156" s="84" t="s">
        <v>790</v>
      </c>
      <c r="E156" s="84" t="s">
        <v>21</v>
      </c>
      <c r="F156" s="84" t="s">
        <v>21</v>
      </c>
      <c r="G156" s="84" t="s">
        <v>21</v>
      </c>
      <c r="H156" s="45">
        <v>1</v>
      </c>
      <c r="I156" s="39" t="s">
        <v>21</v>
      </c>
      <c r="J156" s="51"/>
      <c r="K156" s="52">
        <f>_xlfn.AGGREGATE(9,2,K157:K193)</f>
        <v>0</v>
      </c>
    </row>
    <row r="157" spans="2:11" ht="30" outlineLevel="1" x14ac:dyDescent="0.25">
      <c r="B157" s="13" t="s">
        <v>157</v>
      </c>
      <c r="C157" s="13" t="s">
        <v>645</v>
      </c>
      <c r="D157" s="83" t="s">
        <v>646</v>
      </c>
      <c r="E157" s="83" t="s">
        <v>21</v>
      </c>
      <c r="F157" s="83" t="s">
        <v>21</v>
      </c>
      <c r="G157" s="83" t="s">
        <v>21</v>
      </c>
      <c r="H157" s="44">
        <v>61.8</v>
      </c>
      <c r="I157" s="37" t="s">
        <v>28</v>
      </c>
      <c r="J157" s="53"/>
      <c r="K157" s="53">
        <f>_xlfn.AGGREGATE(9,2,K158)</f>
        <v>0</v>
      </c>
    </row>
    <row r="158" spans="2:11" outlineLevel="1" x14ac:dyDescent="0.25">
      <c r="B158" s="14" t="s">
        <v>21</v>
      </c>
      <c r="C158" s="15" t="s">
        <v>21</v>
      </c>
      <c r="D158" s="15" t="s">
        <v>21</v>
      </c>
      <c r="E158" s="15" t="s">
        <v>791</v>
      </c>
      <c r="F158" s="14" t="s">
        <v>21</v>
      </c>
      <c r="G158" s="14" t="s">
        <v>21</v>
      </c>
      <c r="H158" s="46">
        <v>61.8</v>
      </c>
      <c r="I158" s="40" t="s">
        <v>21</v>
      </c>
      <c r="J158" s="55"/>
      <c r="K158" s="55">
        <f t="shared" si="5"/>
        <v>0</v>
      </c>
    </row>
    <row r="159" spans="2:11" outlineLevel="1" x14ac:dyDescent="0.25">
      <c r="B159" s="13" t="s">
        <v>164</v>
      </c>
      <c r="C159" s="13" t="s">
        <v>648</v>
      </c>
      <c r="D159" s="83" t="s">
        <v>649</v>
      </c>
      <c r="E159" s="83" t="s">
        <v>21</v>
      </c>
      <c r="F159" s="83" t="s">
        <v>21</v>
      </c>
      <c r="G159" s="83" t="s">
        <v>21</v>
      </c>
      <c r="H159" s="44">
        <v>1236.01</v>
      </c>
      <c r="I159" s="37" t="s">
        <v>28</v>
      </c>
      <c r="J159" s="53"/>
      <c r="K159" s="53">
        <f>_xlfn.AGGREGATE(9,2,K160:K163)</f>
        <v>0</v>
      </c>
    </row>
    <row r="160" spans="2:11" outlineLevel="1" x14ac:dyDescent="0.25">
      <c r="B160" s="14" t="s">
        <v>21</v>
      </c>
      <c r="C160" s="15" t="s">
        <v>21</v>
      </c>
      <c r="D160" s="15" t="s">
        <v>21</v>
      </c>
      <c r="E160" s="15" t="s">
        <v>792</v>
      </c>
      <c r="F160" s="14" t="s">
        <v>21</v>
      </c>
      <c r="G160" s="14" t="s">
        <v>21</v>
      </c>
      <c r="H160" s="46">
        <v>1269</v>
      </c>
      <c r="I160" s="40" t="s">
        <v>21</v>
      </c>
      <c r="J160" s="55"/>
      <c r="K160" s="55">
        <f t="shared" si="5"/>
        <v>0</v>
      </c>
    </row>
    <row r="161" spans="2:11" outlineLevel="1" x14ac:dyDescent="0.25">
      <c r="B161" s="14" t="s">
        <v>21</v>
      </c>
      <c r="C161" s="15" t="s">
        <v>21</v>
      </c>
      <c r="D161" s="15" t="s">
        <v>21</v>
      </c>
      <c r="E161" s="15" t="s">
        <v>793</v>
      </c>
      <c r="F161" s="14" t="s">
        <v>21</v>
      </c>
      <c r="G161" s="14" t="s">
        <v>21</v>
      </c>
      <c r="H161" s="46">
        <v>1.1299999999999999</v>
      </c>
      <c r="I161" s="40" t="s">
        <v>21</v>
      </c>
      <c r="J161" s="55"/>
      <c r="K161" s="55">
        <f t="shared" si="5"/>
        <v>0</v>
      </c>
    </row>
    <row r="162" spans="2:11" outlineLevel="1" x14ac:dyDescent="0.25">
      <c r="B162" s="14" t="s">
        <v>21</v>
      </c>
      <c r="C162" s="15" t="s">
        <v>21</v>
      </c>
      <c r="D162" s="15" t="s">
        <v>21</v>
      </c>
      <c r="E162" s="15" t="s">
        <v>794</v>
      </c>
      <c r="F162" s="14" t="s">
        <v>21</v>
      </c>
      <c r="G162" s="14" t="s">
        <v>21</v>
      </c>
      <c r="H162" s="46">
        <v>-64.64</v>
      </c>
      <c r="I162" s="40" t="s">
        <v>21</v>
      </c>
      <c r="J162" s="55"/>
      <c r="K162" s="55">
        <f t="shared" si="5"/>
        <v>0</v>
      </c>
    </row>
    <row r="163" spans="2:11" outlineLevel="1" x14ac:dyDescent="0.25">
      <c r="B163" s="14" t="s">
        <v>21</v>
      </c>
      <c r="C163" s="15" t="s">
        <v>21</v>
      </c>
      <c r="D163" s="15" t="s">
        <v>21</v>
      </c>
      <c r="E163" s="15" t="s">
        <v>795</v>
      </c>
      <c r="F163" s="14" t="s">
        <v>21</v>
      </c>
      <c r="G163" s="14" t="s">
        <v>21</v>
      </c>
      <c r="H163" s="46">
        <v>30.52</v>
      </c>
      <c r="I163" s="40" t="s">
        <v>21</v>
      </c>
      <c r="J163" s="55"/>
      <c r="K163" s="55">
        <f t="shared" si="5"/>
        <v>0</v>
      </c>
    </row>
    <row r="164" spans="2:11" ht="30.75" customHeight="1" outlineLevel="1" x14ac:dyDescent="0.25">
      <c r="B164" s="13" t="s">
        <v>166</v>
      </c>
      <c r="C164" s="13" t="s">
        <v>654</v>
      </c>
      <c r="D164" s="83" t="s">
        <v>655</v>
      </c>
      <c r="E164" s="83" t="s">
        <v>21</v>
      </c>
      <c r="F164" s="83" t="s">
        <v>21</v>
      </c>
      <c r="G164" s="83" t="s">
        <v>21</v>
      </c>
      <c r="H164" s="44">
        <v>40</v>
      </c>
      <c r="I164" s="37" t="s">
        <v>61</v>
      </c>
      <c r="J164" s="53"/>
      <c r="K164" s="53">
        <f>_xlfn.AGGREGATE(9,2,K165)</f>
        <v>0</v>
      </c>
    </row>
    <row r="165" spans="2:11" outlineLevel="1" x14ac:dyDescent="0.25">
      <c r="B165" s="14" t="s">
        <v>21</v>
      </c>
      <c r="C165" s="15" t="s">
        <v>21</v>
      </c>
      <c r="D165" s="15" t="s">
        <v>21</v>
      </c>
      <c r="E165" s="15" t="s">
        <v>656</v>
      </c>
      <c r="F165" s="14" t="s">
        <v>21</v>
      </c>
      <c r="G165" s="14" t="s">
        <v>21</v>
      </c>
      <c r="H165" s="46">
        <v>40</v>
      </c>
      <c r="I165" s="40" t="s">
        <v>21</v>
      </c>
      <c r="J165" s="55"/>
      <c r="K165" s="55">
        <f t="shared" si="5"/>
        <v>0</v>
      </c>
    </row>
    <row r="166" spans="2:11" outlineLevel="1" x14ac:dyDescent="0.25">
      <c r="B166" s="13" t="s">
        <v>167</v>
      </c>
      <c r="C166" s="13" t="s">
        <v>657</v>
      </c>
      <c r="D166" s="83" t="s">
        <v>658</v>
      </c>
      <c r="E166" s="83" t="s">
        <v>21</v>
      </c>
      <c r="F166" s="83" t="s">
        <v>21</v>
      </c>
      <c r="G166" s="83" t="s">
        <v>21</v>
      </c>
      <c r="H166" s="44">
        <v>13.4</v>
      </c>
      <c r="I166" s="37" t="s">
        <v>28</v>
      </c>
      <c r="J166" s="53"/>
      <c r="K166" s="53">
        <f>_xlfn.AGGREGATE(9,2,K167)</f>
        <v>0</v>
      </c>
    </row>
    <row r="167" spans="2:11" outlineLevel="1" x14ac:dyDescent="0.25">
      <c r="B167" s="14" t="s">
        <v>21</v>
      </c>
      <c r="C167" s="15" t="s">
        <v>21</v>
      </c>
      <c r="D167" s="15" t="s">
        <v>21</v>
      </c>
      <c r="E167" s="15" t="s">
        <v>796</v>
      </c>
      <c r="F167" s="14" t="s">
        <v>21</v>
      </c>
      <c r="G167" s="14" t="s">
        <v>21</v>
      </c>
      <c r="H167" s="46">
        <v>13.4</v>
      </c>
      <c r="I167" s="40" t="s">
        <v>21</v>
      </c>
      <c r="J167" s="55"/>
      <c r="K167" s="55">
        <f t="shared" si="5"/>
        <v>0</v>
      </c>
    </row>
    <row r="168" spans="2:11" outlineLevel="1" x14ac:dyDescent="0.25">
      <c r="B168" s="13" t="s">
        <v>173</v>
      </c>
      <c r="C168" s="13" t="s">
        <v>660</v>
      </c>
      <c r="D168" s="83" t="s">
        <v>661</v>
      </c>
      <c r="E168" s="83" t="s">
        <v>21</v>
      </c>
      <c r="F168" s="83" t="s">
        <v>21</v>
      </c>
      <c r="G168" s="83" t="s">
        <v>21</v>
      </c>
      <c r="H168" s="44">
        <v>423</v>
      </c>
      <c r="I168" s="37" t="s">
        <v>61</v>
      </c>
      <c r="J168" s="53"/>
      <c r="K168" s="53">
        <f>_xlfn.AGGREGATE(9,2,K169)</f>
        <v>0</v>
      </c>
    </row>
    <row r="169" spans="2:11" outlineLevel="1" x14ac:dyDescent="0.25">
      <c r="B169" s="14" t="s">
        <v>21</v>
      </c>
      <c r="C169" s="15" t="s">
        <v>21</v>
      </c>
      <c r="D169" s="15" t="s">
        <v>21</v>
      </c>
      <c r="E169" s="15" t="s">
        <v>797</v>
      </c>
      <c r="F169" s="14" t="s">
        <v>21</v>
      </c>
      <c r="G169" s="14" t="s">
        <v>21</v>
      </c>
      <c r="H169" s="46">
        <v>423</v>
      </c>
      <c r="I169" s="40" t="s">
        <v>21</v>
      </c>
      <c r="J169" s="55"/>
      <c r="K169" s="55">
        <f t="shared" si="5"/>
        <v>0</v>
      </c>
    </row>
    <row r="170" spans="2:11" ht="31.5" customHeight="1" outlineLevel="1" x14ac:dyDescent="0.25">
      <c r="B170" s="13" t="s">
        <v>178</v>
      </c>
      <c r="C170" s="13" t="s">
        <v>663</v>
      </c>
      <c r="D170" s="83" t="s">
        <v>664</v>
      </c>
      <c r="E170" s="83" t="s">
        <v>21</v>
      </c>
      <c r="F170" s="83" t="s">
        <v>21</v>
      </c>
      <c r="G170" s="83" t="s">
        <v>21</v>
      </c>
      <c r="H170" s="44">
        <v>195.1</v>
      </c>
      <c r="I170" s="37" t="s">
        <v>28</v>
      </c>
      <c r="J170" s="53"/>
      <c r="K170" s="53">
        <f>_xlfn.AGGREGATE(9,2,K171:K173)</f>
        <v>0</v>
      </c>
    </row>
    <row r="171" spans="2:11" outlineLevel="1" x14ac:dyDescent="0.25">
      <c r="B171" s="14" t="s">
        <v>21</v>
      </c>
      <c r="C171" s="15" t="s">
        <v>21</v>
      </c>
      <c r="D171" s="15" t="s">
        <v>21</v>
      </c>
      <c r="E171" s="15" t="s">
        <v>798</v>
      </c>
      <c r="F171" s="14" t="s">
        <v>21</v>
      </c>
      <c r="G171" s="14" t="s">
        <v>21</v>
      </c>
      <c r="H171" s="46">
        <v>190.35</v>
      </c>
      <c r="I171" s="40" t="s">
        <v>21</v>
      </c>
      <c r="J171" s="55"/>
      <c r="K171" s="55">
        <f t="shared" si="5"/>
        <v>0</v>
      </c>
    </row>
    <row r="172" spans="2:11" outlineLevel="1" x14ac:dyDescent="0.25">
      <c r="B172" s="14" t="s">
        <v>21</v>
      </c>
      <c r="C172" s="15" t="s">
        <v>21</v>
      </c>
      <c r="D172" s="15" t="s">
        <v>21</v>
      </c>
      <c r="E172" s="15" t="s">
        <v>799</v>
      </c>
      <c r="F172" s="14" t="s">
        <v>21</v>
      </c>
      <c r="G172" s="14" t="s">
        <v>21</v>
      </c>
      <c r="H172" s="46">
        <v>4.58</v>
      </c>
      <c r="I172" s="40" t="s">
        <v>21</v>
      </c>
      <c r="J172" s="55"/>
      <c r="K172" s="55">
        <f t="shared" si="5"/>
        <v>0</v>
      </c>
    </row>
    <row r="173" spans="2:11" outlineLevel="1" x14ac:dyDescent="0.25">
      <c r="B173" s="14" t="s">
        <v>21</v>
      </c>
      <c r="C173" s="15" t="s">
        <v>21</v>
      </c>
      <c r="D173" s="15" t="s">
        <v>21</v>
      </c>
      <c r="E173" s="15" t="s">
        <v>800</v>
      </c>
      <c r="F173" s="14" t="s">
        <v>21</v>
      </c>
      <c r="G173" s="14" t="s">
        <v>21</v>
      </c>
      <c r="H173" s="46">
        <v>0.17</v>
      </c>
      <c r="I173" s="40" t="s">
        <v>21</v>
      </c>
      <c r="J173" s="55"/>
      <c r="K173" s="55">
        <f t="shared" si="5"/>
        <v>0</v>
      </c>
    </row>
    <row r="174" spans="2:11" ht="30" outlineLevel="1" x14ac:dyDescent="0.25">
      <c r="B174" s="13" t="s">
        <v>182</v>
      </c>
      <c r="C174" s="13" t="s">
        <v>668</v>
      </c>
      <c r="D174" s="83" t="s">
        <v>669</v>
      </c>
      <c r="E174" s="83" t="s">
        <v>21</v>
      </c>
      <c r="F174" s="83" t="s">
        <v>21</v>
      </c>
      <c r="G174" s="83" t="s">
        <v>21</v>
      </c>
      <c r="H174" s="44">
        <v>1102.71</v>
      </c>
      <c r="I174" s="37" t="s">
        <v>28</v>
      </c>
      <c r="J174" s="53"/>
      <c r="K174" s="53">
        <f>_xlfn.AGGREGATE(9,2,K175:K176)</f>
        <v>0</v>
      </c>
    </row>
    <row r="175" spans="2:11" outlineLevel="1" x14ac:dyDescent="0.25">
      <c r="B175" s="14" t="s">
        <v>21</v>
      </c>
      <c r="C175" s="15" t="s">
        <v>21</v>
      </c>
      <c r="D175" s="15" t="s">
        <v>21</v>
      </c>
      <c r="E175" s="15" t="s">
        <v>801</v>
      </c>
      <c r="F175" s="14" t="s">
        <v>21</v>
      </c>
      <c r="G175" s="14" t="s">
        <v>21</v>
      </c>
      <c r="H175" s="46">
        <v>1102.71</v>
      </c>
      <c r="I175" s="40" t="s">
        <v>21</v>
      </c>
      <c r="J175" s="55"/>
      <c r="K175" s="55">
        <f t="shared" si="5"/>
        <v>0</v>
      </c>
    </row>
    <row r="176" spans="2:11" outlineLevel="1" x14ac:dyDescent="0.25">
      <c r="B176" s="14" t="s">
        <v>21</v>
      </c>
      <c r="C176" s="15" t="s">
        <v>21</v>
      </c>
      <c r="D176" s="15" t="s">
        <v>671</v>
      </c>
      <c r="E176" s="15" t="s">
        <v>21</v>
      </c>
      <c r="F176" s="14" t="s">
        <v>21</v>
      </c>
      <c r="G176" s="14" t="s">
        <v>21</v>
      </c>
      <c r="H176" s="49" t="s">
        <v>21</v>
      </c>
      <c r="I176" s="40" t="s">
        <v>21</v>
      </c>
      <c r="J176" s="55"/>
      <c r="K176" s="55">
        <v>0</v>
      </c>
    </row>
    <row r="177" spans="2:11" ht="30" outlineLevel="1" x14ac:dyDescent="0.25">
      <c r="B177" s="13" t="s">
        <v>185</v>
      </c>
      <c r="C177" s="13" t="s">
        <v>672</v>
      </c>
      <c r="D177" s="83" t="s">
        <v>673</v>
      </c>
      <c r="E177" s="83" t="s">
        <v>21</v>
      </c>
      <c r="F177" s="83" t="s">
        <v>21</v>
      </c>
      <c r="G177" s="83" t="s">
        <v>21</v>
      </c>
      <c r="H177" s="44">
        <v>24</v>
      </c>
      <c r="I177" s="37" t="s">
        <v>674</v>
      </c>
      <c r="J177" s="53"/>
      <c r="K177" s="53">
        <f t="shared" si="5"/>
        <v>0</v>
      </c>
    </row>
    <row r="178" spans="2:11" outlineLevel="1" x14ac:dyDescent="0.25">
      <c r="B178" s="13" t="s">
        <v>188</v>
      </c>
      <c r="C178" s="13" t="s">
        <v>675</v>
      </c>
      <c r="D178" s="83" t="s">
        <v>676</v>
      </c>
      <c r="E178" s="83" t="s">
        <v>21</v>
      </c>
      <c r="F178" s="83" t="s">
        <v>21</v>
      </c>
      <c r="G178" s="83" t="s">
        <v>21</v>
      </c>
      <c r="H178" s="44">
        <v>1297.81</v>
      </c>
      <c r="I178" s="37" t="s">
        <v>28</v>
      </c>
      <c r="J178" s="53"/>
      <c r="K178" s="53">
        <f>_xlfn.AGGREGATE(9,2,K179)</f>
        <v>0</v>
      </c>
    </row>
    <row r="179" spans="2:11" outlineLevel="1" x14ac:dyDescent="0.25">
      <c r="B179" s="14" t="s">
        <v>21</v>
      </c>
      <c r="C179" s="15" t="s">
        <v>21</v>
      </c>
      <c r="D179" s="15" t="s">
        <v>21</v>
      </c>
      <c r="E179" s="15" t="s">
        <v>802</v>
      </c>
      <c r="F179" s="14" t="s">
        <v>21</v>
      </c>
      <c r="G179" s="14" t="s">
        <v>21</v>
      </c>
      <c r="H179" s="46">
        <v>1297.81</v>
      </c>
      <c r="I179" s="40" t="s">
        <v>21</v>
      </c>
      <c r="J179" s="55"/>
      <c r="K179" s="55">
        <f t="shared" si="5"/>
        <v>0</v>
      </c>
    </row>
    <row r="180" spans="2:11" outlineLevel="1" x14ac:dyDescent="0.25">
      <c r="B180" s="13" t="s">
        <v>803</v>
      </c>
      <c r="C180" s="13" t="s">
        <v>679</v>
      </c>
      <c r="D180" s="83" t="s">
        <v>680</v>
      </c>
      <c r="E180" s="83" t="s">
        <v>21</v>
      </c>
      <c r="F180" s="83" t="s">
        <v>21</v>
      </c>
      <c r="G180" s="83" t="s">
        <v>21</v>
      </c>
      <c r="H180" s="44">
        <v>195.1</v>
      </c>
      <c r="I180" s="37" t="s">
        <v>28</v>
      </c>
      <c r="J180" s="53"/>
      <c r="K180" s="53">
        <f>_xlfn.AGGREGATE(9,2,K181)</f>
        <v>0</v>
      </c>
    </row>
    <row r="181" spans="2:11" outlineLevel="1" x14ac:dyDescent="0.25">
      <c r="B181" s="14" t="s">
        <v>21</v>
      </c>
      <c r="C181" s="15" t="s">
        <v>21</v>
      </c>
      <c r="D181" s="15" t="s">
        <v>21</v>
      </c>
      <c r="E181" s="15" t="s">
        <v>804</v>
      </c>
      <c r="F181" s="14" t="s">
        <v>21</v>
      </c>
      <c r="G181" s="14" t="s">
        <v>21</v>
      </c>
      <c r="H181" s="46">
        <v>195.1</v>
      </c>
      <c r="I181" s="40" t="s">
        <v>21</v>
      </c>
      <c r="J181" s="55"/>
      <c r="K181" s="55">
        <f t="shared" si="5"/>
        <v>0</v>
      </c>
    </row>
    <row r="182" spans="2:11" outlineLevel="1" x14ac:dyDescent="0.25">
      <c r="B182" s="13" t="s">
        <v>805</v>
      </c>
      <c r="C182" s="13" t="s">
        <v>683</v>
      </c>
      <c r="D182" s="83" t="s">
        <v>684</v>
      </c>
      <c r="E182" s="83" t="s">
        <v>21</v>
      </c>
      <c r="F182" s="83" t="s">
        <v>21</v>
      </c>
      <c r="G182" s="83" t="s">
        <v>21</v>
      </c>
      <c r="H182" s="44">
        <v>195.1</v>
      </c>
      <c r="I182" s="37" t="s">
        <v>28</v>
      </c>
      <c r="J182" s="53"/>
      <c r="K182" s="53">
        <f>_xlfn.AGGREGATE(9,2,K183)</f>
        <v>0</v>
      </c>
    </row>
    <row r="183" spans="2:11" outlineLevel="1" x14ac:dyDescent="0.25">
      <c r="B183" s="14" t="s">
        <v>21</v>
      </c>
      <c r="C183" s="15" t="s">
        <v>21</v>
      </c>
      <c r="D183" s="15" t="s">
        <v>21</v>
      </c>
      <c r="E183" s="15" t="s">
        <v>804</v>
      </c>
      <c r="F183" s="14" t="s">
        <v>21</v>
      </c>
      <c r="G183" s="14" t="s">
        <v>21</v>
      </c>
      <c r="H183" s="46">
        <v>195.1</v>
      </c>
      <c r="I183" s="40" t="s">
        <v>21</v>
      </c>
      <c r="J183" s="55"/>
      <c r="K183" s="55">
        <f t="shared" si="5"/>
        <v>0</v>
      </c>
    </row>
    <row r="184" spans="2:11" outlineLevel="1" x14ac:dyDescent="0.25">
      <c r="B184" s="13" t="s">
        <v>806</v>
      </c>
      <c r="C184" s="13" t="s">
        <v>738</v>
      </c>
      <c r="D184" s="83" t="s">
        <v>739</v>
      </c>
      <c r="E184" s="83" t="s">
        <v>21</v>
      </c>
      <c r="F184" s="83" t="s">
        <v>21</v>
      </c>
      <c r="G184" s="83" t="s">
        <v>21</v>
      </c>
      <c r="H184" s="44">
        <v>470</v>
      </c>
      <c r="I184" s="37" t="s">
        <v>56</v>
      </c>
      <c r="J184" s="53"/>
      <c r="K184" s="53">
        <f t="shared" si="5"/>
        <v>0</v>
      </c>
    </row>
    <row r="185" spans="2:11" outlineLevel="1" x14ac:dyDescent="0.25">
      <c r="B185" s="13" t="s">
        <v>807</v>
      </c>
      <c r="C185" s="13" t="s">
        <v>689</v>
      </c>
      <c r="D185" s="83" t="s">
        <v>690</v>
      </c>
      <c r="E185" s="83" t="s">
        <v>21</v>
      </c>
      <c r="F185" s="83" t="s">
        <v>21</v>
      </c>
      <c r="G185" s="83" t="s">
        <v>21</v>
      </c>
      <c r="H185" s="44">
        <v>9</v>
      </c>
      <c r="I185" s="37" t="s">
        <v>691</v>
      </c>
      <c r="J185" s="53"/>
      <c r="K185" s="53">
        <f t="shared" si="5"/>
        <v>0</v>
      </c>
    </row>
    <row r="186" spans="2:11" ht="30" outlineLevel="1" x14ac:dyDescent="0.25">
      <c r="B186" s="13" t="s">
        <v>808</v>
      </c>
      <c r="C186" s="13" t="s">
        <v>693</v>
      </c>
      <c r="D186" s="83" t="s">
        <v>694</v>
      </c>
      <c r="E186" s="83" t="s">
        <v>21</v>
      </c>
      <c r="F186" s="83" t="s">
        <v>21</v>
      </c>
      <c r="G186" s="83" t="s">
        <v>21</v>
      </c>
      <c r="H186" s="44">
        <v>3</v>
      </c>
      <c r="I186" s="37" t="s">
        <v>319</v>
      </c>
      <c r="J186" s="53"/>
      <c r="K186" s="53">
        <f t="shared" si="5"/>
        <v>0</v>
      </c>
    </row>
    <row r="187" spans="2:11" ht="35.25" customHeight="1" outlineLevel="1" x14ac:dyDescent="0.25">
      <c r="B187" s="13" t="s">
        <v>809</v>
      </c>
      <c r="C187" s="13" t="s">
        <v>696</v>
      </c>
      <c r="D187" s="83" t="s">
        <v>697</v>
      </c>
      <c r="E187" s="83" t="s">
        <v>21</v>
      </c>
      <c r="F187" s="83" t="s">
        <v>21</v>
      </c>
      <c r="G187" s="83" t="s">
        <v>21</v>
      </c>
      <c r="H187" s="44">
        <v>3</v>
      </c>
      <c r="I187" s="37" t="s">
        <v>56</v>
      </c>
      <c r="J187" s="53"/>
      <c r="K187" s="53">
        <f t="shared" si="5"/>
        <v>0</v>
      </c>
    </row>
    <row r="188" spans="2:11" outlineLevel="1" x14ac:dyDescent="0.25">
      <c r="B188" s="13" t="s">
        <v>810</v>
      </c>
      <c r="C188" s="13" t="s">
        <v>699</v>
      </c>
      <c r="D188" s="83" t="s">
        <v>700</v>
      </c>
      <c r="E188" s="83" t="s">
        <v>21</v>
      </c>
      <c r="F188" s="83" t="s">
        <v>21</v>
      </c>
      <c r="G188" s="83" t="s">
        <v>21</v>
      </c>
      <c r="H188" s="44">
        <v>3</v>
      </c>
      <c r="I188" s="37" t="s">
        <v>701</v>
      </c>
      <c r="J188" s="53"/>
      <c r="K188" s="53">
        <f t="shared" si="5"/>
        <v>0</v>
      </c>
    </row>
    <row r="189" spans="2:11" ht="45" outlineLevel="1" x14ac:dyDescent="0.25">
      <c r="B189" s="13" t="s">
        <v>811</v>
      </c>
      <c r="C189" s="13" t="s">
        <v>703</v>
      </c>
      <c r="D189" s="83" t="s">
        <v>704</v>
      </c>
      <c r="E189" s="83" t="s">
        <v>21</v>
      </c>
      <c r="F189" s="83" t="s">
        <v>21</v>
      </c>
      <c r="G189" s="83" t="s">
        <v>21</v>
      </c>
      <c r="H189" s="44">
        <v>20</v>
      </c>
      <c r="I189" s="37" t="s">
        <v>56</v>
      </c>
      <c r="J189" s="53"/>
      <c r="K189" s="53">
        <f t="shared" si="5"/>
        <v>0</v>
      </c>
    </row>
    <row r="190" spans="2:11" outlineLevel="1" x14ac:dyDescent="0.25">
      <c r="B190" s="35" t="s">
        <v>1803</v>
      </c>
      <c r="C190" s="35"/>
      <c r="D190" s="96" t="s">
        <v>1800</v>
      </c>
      <c r="E190" s="97"/>
      <c r="F190" s="97"/>
      <c r="G190" s="98"/>
      <c r="H190" s="47"/>
      <c r="I190" s="41"/>
      <c r="J190" s="54"/>
      <c r="K190" s="54">
        <f>_xlfn.AGGREGATE(9,2,K191:K193)</f>
        <v>0</v>
      </c>
    </row>
    <row r="191" spans="2:11" outlineLevel="1" x14ac:dyDescent="0.25">
      <c r="B191" s="14"/>
      <c r="C191" s="15"/>
      <c r="D191" s="15" t="s">
        <v>1799</v>
      </c>
      <c r="E191" s="15"/>
      <c r="F191" s="14"/>
      <c r="G191" s="14"/>
      <c r="H191" s="46"/>
      <c r="I191" s="40"/>
      <c r="J191" s="55"/>
      <c r="K191" s="55">
        <f>H191*J191</f>
        <v>0</v>
      </c>
    </row>
    <row r="192" spans="2:11" outlineLevel="1" x14ac:dyDescent="0.25">
      <c r="B192" s="14"/>
      <c r="C192" s="15"/>
      <c r="D192" s="15" t="s">
        <v>1799</v>
      </c>
      <c r="E192" s="15"/>
      <c r="F192" s="14"/>
      <c r="G192" s="14"/>
      <c r="H192" s="46"/>
      <c r="I192" s="40"/>
      <c r="J192" s="55"/>
      <c r="K192" s="55">
        <f t="shared" ref="K192:K193" si="7">H192*J192</f>
        <v>0</v>
      </c>
    </row>
    <row r="193" spans="2:11" outlineLevel="1" x14ac:dyDescent="0.25">
      <c r="B193" s="14"/>
      <c r="C193" s="15"/>
      <c r="D193" s="15" t="s">
        <v>1799</v>
      </c>
      <c r="E193" s="15"/>
      <c r="F193" s="14"/>
      <c r="G193" s="14"/>
      <c r="H193" s="46"/>
      <c r="I193" s="40"/>
      <c r="J193" s="55"/>
      <c r="K193" s="55">
        <f t="shared" si="7"/>
        <v>0</v>
      </c>
    </row>
    <row r="194" spans="2:11" x14ac:dyDescent="0.25">
      <c r="B194" s="23" t="s">
        <v>192</v>
      </c>
      <c r="C194" s="24" t="s">
        <v>23</v>
      </c>
      <c r="D194" s="84" t="s">
        <v>812</v>
      </c>
      <c r="E194" s="84" t="s">
        <v>21</v>
      </c>
      <c r="F194" s="84" t="s">
        <v>21</v>
      </c>
      <c r="G194" s="84" t="s">
        <v>21</v>
      </c>
      <c r="H194" s="45">
        <v>1</v>
      </c>
      <c r="I194" s="39" t="s">
        <v>21</v>
      </c>
      <c r="J194" s="51"/>
      <c r="K194" s="52">
        <f>_xlfn.AGGREGATE(9,2,K195:K218)</f>
        <v>0</v>
      </c>
    </row>
    <row r="195" spans="2:11" outlineLevel="1" x14ac:dyDescent="0.25">
      <c r="B195" s="13" t="s">
        <v>194</v>
      </c>
      <c r="C195" s="13" t="s">
        <v>648</v>
      </c>
      <c r="D195" s="83" t="s">
        <v>649</v>
      </c>
      <c r="E195" s="83" t="s">
        <v>21</v>
      </c>
      <c r="F195" s="83" t="s">
        <v>21</v>
      </c>
      <c r="G195" s="83" t="s">
        <v>21</v>
      </c>
      <c r="H195" s="44">
        <v>45.37</v>
      </c>
      <c r="I195" s="37" t="s">
        <v>28</v>
      </c>
      <c r="J195" s="53"/>
      <c r="K195" s="53">
        <f>_xlfn.AGGREGATE(9,2,K196)</f>
        <v>0</v>
      </c>
    </row>
    <row r="196" spans="2:11" outlineLevel="1" x14ac:dyDescent="0.25">
      <c r="B196" s="14" t="s">
        <v>21</v>
      </c>
      <c r="C196" s="15" t="s">
        <v>21</v>
      </c>
      <c r="D196" s="15" t="s">
        <v>21</v>
      </c>
      <c r="E196" s="15" t="s">
        <v>813</v>
      </c>
      <c r="F196" s="14" t="s">
        <v>21</v>
      </c>
      <c r="G196" s="14" t="s">
        <v>21</v>
      </c>
      <c r="H196" s="46">
        <v>45.37</v>
      </c>
      <c r="I196" s="40" t="s">
        <v>21</v>
      </c>
      <c r="J196" s="55"/>
      <c r="K196" s="55">
        <f t="shared" si="5"/>
        <v>0</v>
      </c>
    </row>
    <row r="197" spans="2:11" outlineLevel="1" x14ac:dyDescent="0.25">
      <c r="B197" s="13" t="s">
        <v>198</v>
      </c>
      <c r="C197" s="13" t="s">
        <v>663</v>
      </c>
      <c r="D197" s="83" t="s">
        <v>814</v>
      </c>
      <c r="E197" s="83" t="s">
        <v>21</v>
      </c>
      <c r="F197" s="83" t="s">
        <v>21</v>
      </c>
      <c r="G197" s="83" t="s">
        <v>21</v>
      </c>
      <c r="H197" s="44">
        <v>4.08</v>
      </c>
      <c r="I197" s="37" t="s">
        <v>28</v>
      </c>
      <c r="J197" s="53"/>
      <c r="K197" s="53">
        <f>_xlfn.AGGREGATE(9,2,K198)</f>
        <v>0</v>
      </c>
    </row>
    <row r="198" spans="2:11" outlineLevel="1" x14ac:dyDescent="0.25">
      <c r="B198" s="14" t="s">
        <v>21</v>
      </c>
      <c r="C198" s="15" t="s">
        <v>21</v>
      </c>
      <c r="D198" s="15" t="s">
        <v>21</v>
      </c>
      <c r="E198" s="15" t="s">
        <v>815</v>
      </c>
      <c r="F198" s="14" t="s">
        <v>21</v>
      </c>
      <c r="G198" s="14" t="s">
        <v>21</v>
      </c>
      <c r="H198" s="46">
        <v>4.08</v>
      </c>
      <c r="I198" s="40" t="s">
        <v>21</v>
      </c>
      <c r="J198" s="55"/>
      <c r="K198" s="55">
        <f t="shared" si="5"/>
        <v>0</v>
      </c>
    </row>
    <row r="199" spans="2:11" ht="30" outlineLevel="1" x14ac:dyDescent="0.25">
      <c r="B199" s="13" t="s">
        <v>200</v>
      </c>
      <c r="C199" s="13" t="s">
        <v>668</v>
      </c>
      <c r="D199" s="83" t="s">
        <v>669</v>
      </c>
      <c r="E199" s="83" t="s">
        <v>21</v>
      </c>
      <c r="F199" s="83" t="s">
        <v>21</v>
      </c>
      <c r="G199" s="83" t="s">
        <v>21</v>
      </c>
      <c r="H199" s="44">
        <v>45.37</v>
      </c>
      <c r="I199" s="37" t="s">
        <v>28</v>
      </c>
      <c r="J199" s="53"/>
      <c r="K199" s="53">
        <f>_xlfn.AGGREGATE(9,2,K200:K201)</f>
        <v>0</v>
      </c>
    </row>
    <row r="200" spans="2:11" outlineLevel="1" x14ac:dyDescent="0.25">
      <c r="B200" s="14" t="s">
        <v>21</v>
      </c>
      <c r="C200" s="15" t="s">
        <v>21</v>
      </c>
      <c r="D200" s="15" t="s">
        <v>21</v>
      </c>
      <c r="E200" s="15" t="s">
        <v>816</v>
      </c>
      <c r="F200" s="14" t="s">
        <v>21</v>
      </c>
      <c r="G200" s="14" t="s">
        <v>21</v>
      </c>
      <c r="H200" s="46">
        <v>45.37</v>
      </c>
      <c r="I200" s="40" t="s">
        <v>21</v>
      </c>
      <c r="J200" s="55"/>
      <c r="K200" s="55">
        <f t="shared" si="5"/>
        <v>0</v>
      </c>
    </row>
    <row r="201" spans="2:11" outlineLevel="1" x14ac:dyDescent="0.25">
      <c r="B201" s="14" t="s">
        <v>21</v>
      </c>
      <c r="C201" s="15" t="s">
        <v>21</v>
      </c>
      <c r="D201" s="15" t="s">
        <v>671</v>
      </c>
      <c r="E201" s="15" t="s">
        <v>21</v>
      </c>
      <c r="F201" s="14" t="s">
        <v>21</v>
      </c>
      <c r="G201" s="14" t="s">
        <v>21</v>
      </c>
      <c r="H201" s="49" t="s">
        <v>21</v>
      </c>
      <c r="I201" s="40" t="s">
        <v>21</v>
      </c>
      <c r="J201" s="55"/>
      <c r="K201" s="55">
        <v>0</v>
      </c>
    </row>
    <row r="202" spans="2:11" outlineLevel="1" x14ac:dyDescent="0.25">
      <c r="B202" s="13" t="s">
        <v>201</v>
      </c>
      <c r="C202" s="13" t="s">
        <v>675</v>
      </c>
      <c r="D202" s="83" t="s">
        <v>676</v>
      </c>
      <c r="E202" s="83" t="s">
        <v>21</v>
      </c>
      <c r="F202" s="83" t="s">
        <v>21</v>
      </c>
      <c r="G202" s="83" t="s">
        <v>21</v>
      </c>
      <c r="H202" s="44">
        <v>41.29</v>
      </c>
      <c r="I202" s="37" t="s">
        <v>28</v>
      </c>
      <c r="J202" s="53"/>
      <c r="K202" s="53">
        <f>_xlfn.AGGREGATE(9,2,K203)</f>
        <v>0</v>
      </c>
    </row>
    <row r="203" spans="2:11" outlineLevel="1" x14ac:dyDescent="0.25">
      <c r="B203" s="14" t="s">
        <v>21</v>
      </c>
      <c r="C203" s="15" t="s">
        <v>21</v>
      </c>
      <c r="D203" s="15" t="s">
        <v>21</v>
      </c>
      <c r="E203" s="15" t="s">
        <v>817</v>
      </c>
      <c r="F203" s="14" t="s">
        <v>21</v>
      </c>
      <c r="G203" s="14" t="s">
        <v>21</v>
      </c>
      <c r="H203" s="46">
        <v>41.29</v>
      </c>
      <c r="I203" s="40" t="s">
        <v>21</v>
      </c>
      <c r="J203" s="55"/>
      <c r="K203" s="55">
        <f t="shared" si="5"/>
        <v>0</v>
      </c>
    </row>
    <row r="204" spans="2:11" ht="30" outlineLevel="1" x14ac:dyDescent="0.25">
      <c r="B204" s="13" t="s">
        <v>204</v>
      </c>
      <c r="C204" s="13" t="s">
        <v>818</v>
      </c>
      <c r="D204" s="83" t="s">
        <v>819</v>
      </c>
      <c r="E204" s="83" t="s">
        <v>21</v>
      </c>
      <c r="F204" s="83" t="s">
        <v>21</v>
      </c>
      <c r="G204" s="83" t="s">
        <v>21</v>
      </c>
      <c r="H204" s="44">
        <v>1</v>
      </c>
      <c r="I204" s="37" t="s">
        <v>319</v>
      </c>
      <c r="J204" s="53"/>
      <c r="K204" s="53">
        <f>H204*J204</f>
        <v>0</v>
      </c>
    </row>
    <row r="205" spans="2:11" ht="20.25" customHeight="1" outlineLevel="1" x14ac:dyDescent="0.25">
      <c r="B205" s="13" t="s">
        <v>209</v>
      </c>
      <c r="C205" s="13" t="s">
        <v>820</v>
      </c>
      <c r="D205" s="83" t="s">
        <v>821</v>
      </c>
      <c r="E205" s="83" t="s">
        <v>21</v>
      </c>
      <c r="F205" s="83" t="s">
        <v>21</v>
      </c>
      <c r="G205" s="83" t="s">
        <v>21</v>
      </c>
      <c r="H205" s="44">
        <v>1</v>
      </c>
      <c r="I205" s="37" t="s">
        <v>822</v>
      </c>
      <c r="J205" s="53"/>
      <c r="K205" s="53">
        <f>H205*J205</f>
        <v>0</v>
      </c>
    </row>
    <row r="206" spans="2:11" ht="22.5" customHeight="1" outlineLevel="1" x14ac:dyDescent="0.25">
      <c r="B206" s="13" t="s">
        <v>212</v>
      </c>
      <c r="C206" s="13" t="s">
        <v>823</v>
      </c>
      <c r="D206" s="83" t="s">
        <v>824</v>
      </c>
      <c r="E206" s="83" t="s">
        <v>21</v>
      </c>
      <c r="F206" s="83" t="s">
        <v>21</v>
      </c>
      <c r="G206" s="83" t="s">
        <v>21</v>
      </c>
      <c r="H206" s="44">
        <v>3</v>
      </c>
      <c r="I206" s="37" t="s">
        <v>822</v>
      </c>
      <c r="J206" s="53"/>
      <c r="K206" s="53">
        <f t="shared" si="5"/>
        <v>0</v>
      </c>
    </row>
    <row r="207" spans="2:11" ht="30" customHeight="1" outlineLevel="1" x14ac:dyDescent="0.25">
      <c r="B207" s="13" t="s">
        <v>215</v>
      </c>
      <c r="C207" s="13" t="s">
        <v>825</v>
      </c>
      <c r="D207" s="83" t="s">
        <v>826</v>
      </c>
      <c r="E207" s="83" t="s">
        <v>21</v>
      </c>
      <c r="F207" s="83" t="s">
        <v>21</v>
      </c>
      <c r="G207" s="83" t="s">
        <v>21</v>
      </c>
      <c r="H207" s="44">
        <v>1</v>
      </c>
      <c r="I207" s="37" t="s">
        <v>319</v>
      </c>
      <c r="J207" s="53"/>
      <c r="K207" s="53">
        <f t="shared" si="5"/>
        <v>0</v>
      </c>
    </row>
    <row r="208" spans="2:11" ht="30" outlineLevel="1" x14ac:dyDescent="0.25">
      <c r="B208" s="13" t="s">
        <v>217</v>
      </c>
      <c r="C208" s="13" t="s">
        <v>827</v>
      </c>
      <c r="D208" s="83" t="s">
        <v>828</v>
      </c>
      <c r="E208" s="83" t="s">
        <v>21</v>
      </c>
      <c r="F208" s="83" t="s">
        <v>21</v>
      </c>
      <c r="G208" s="83" t="s">
        <v>21</v>
      </c>
      <c r="H208" s="44">
        <v>2</v>
      </c>
      <c r="I208" s="37" t="s">
        <v>319</v>
      </c>
      <c r="J208" s="53"/>
      <c r="K208" s="53">
        <f>H208*J208</f>
        <v>0</v>
      </c>
    </row>
    <row r="209" spans="2:11" outlineLevel="1" x14ac:dyDescent="0.25">
      <c r="B209" s="13" t="s">
        <v>220</v>
      </c>
      <c r="C209" s="13" t="s">
        <v>829</v>
      </c>
      <c r="D209" s="83" t="s">
        <v>830</v>
      </c>
      <c r="E209" s="83" t="s">
        <v>21</v>
      </c>
      <c r="F209" s="83" t="s">
        <v>21</v>
      </c>
      <c r="G209" s="83" t="s">
        <v>21</v>
      </c>
      <c r="H209" s="44">
        <v>0.4</v>
      </c>
      <c r="I209" s="37" t="s">
        <v>28</v>
      </c>
      <c r="J209" s="53"/>
      <c r="K209" s="53">
        <f t="shared" si="5"/>
        <v>0</v>
      </c>
    </row>
    <row r="210" spans="2:11" ht="18" customHeight="1" outlineLevel="1" x14ac:dyDescent="0.25">
      <c r="B210" s="13" t="s">
        <v>831</v>
      </c>
      <c r="C210" s="13" t="s">
        <v>832</v>
      </c>
      <c r="D210" s="83" t="s">
        <v>833</v>
      </c>
      <c r="E210" s="83" t="s">
        <v>21</v>
      </c>
      <c r="F210" s="83" t="s">
        <v>21</v>
      </c>
      <c r="G210" s="83" t="s">
        <v>21</v>
      </c>
      <c r="H210" s="44">
        <v>6</v>
      </c>
      <c r="I210" s="37" t="s">
        <v>319</v>
      </c>
      <c r="J210" s="53"/>
      <c r="K210" s="53">
        <f t="shared" si="5"/>
        <v>0</v>
      </c>
    </row>
    <row r="211" spans="2:11" ht="18" customHeight="1" outlineLevel="1" x14ac:dyDescent="0.25">
      <c r="B211" s="13" t="s">
        <v>834</v>
      </c>
      <c r="C211" s="13" t="s">
        <v>832</v>
      </c>
      <c r="D211" s="83" t="s">
        <v>835</v>
      </c>
      <c r="E211" s="83" t="s">
        <v>21</v>
      </c>
      <c r="F211" s="83" t="s">
        <v>21</v>
      </c>
      <c r="G211" s="83" t="s">
        <v>21</v>
      </c>
      <c r="H211" s="44">
        <v>4</v>
      </c>
      <c r="I211" s="37" t="s">
        <v>319</v>
      </c>
      <c r="J211" s="53"/>
      <c r="K211" s="53">
        <f t="shared" si="5"/>
        <v>0</v>
      </c>
    </row>
    <row r="212" spans="2:11" ht="18" customHeight="1" outlineLevel="1" x14ac:dyDescent="0.25">
      <c r="B212" s="13" t="s">
        <v>836</v>
      </c>
      <c r="C212" s="13" t="s">
        <v>832</v>
      </c>
      <c r="D212" s="83" t="s">
        <v>837</v>
      </c>
      <c r="E212" s="83" t="s">
        <v>21</v>
      </c>
      <c r="F212" s="83" t="s">
        <v>21</v>
      </c>
      <c r="G212" s="83" t="s">
        <v>21</v>
      </c>
      <c r="H212" s="44">
        <v>2</v>
      </c>
      <c r="I212" s="37" t="s">
        <v>319</v>
      </c>
      <c r="J212" s="53"/>
      <c r="K212" s="53">
        <f t="shared" si="5"/>
        <v>0</v>
      </c>
    </row>
    <row r="213" spans="2:11" ht="18" customHeight="1" outlineLevel="1" x14ac:dyDescent="0.25">
      <c r="B213" s="13" t="s">
        <v>838</v>
      </c>
      <c r="C213" s="13" t="s">
        <v>832</v>
      </c>
      <c r="D213" s="83" t="s">
        <v>839</v>
      </c>
      <c r="E213" s="83" t="s">
        <v>21</v>
      </c>
      <c r="F213" s="83" t="s">
        <v>21</v>
      </c>
      <c r="G213" s="83" t="s">
        <v>21</v>
      </c>
      <c r="H213" s="44">
        <v>2</v>
      </c>
      <c r="I213" s="37" t="s">
        <v>319</v>
      </c>
      <c r="J213" s="53"/>
      <c r="K213" s="53">
        <f t="shared" si="5"/>
        <v>0</v>
      </c>
    </row>
    <row r="214" spans="2:11" ht="18" customHeight="1" outlineLevel="1" x14ac:dyDescent="0.25">
      <c r="B214" s="13" t="s">
        <v>840</v>
      </c>
      <c r="C214" s="13" t="s">
        <v>841</v>
      </c>
      <c r="D214" s="83" t="s">
        <v>842</v>
      </c>
      <c r="E214" s="83" t="s">
        <v>21</v>
      </c>
      <c r="F214" s="83" t="s">
        <v>21</v>
      </c>
      <c r="G214" s="83" t="s">
        <v>21</v>
      </c>
      <c r="H214" s="44">
        <v>5</v>
      </c>
      <c r="I214" s="37" t="s">
        <v>56</v>
      </c>
      <c r="J214" s="53"/>
      <c r="K214" s="53">
        <f t="shared" si="5"/>
        <v>0</v>
      </c>
    </row>
    <row r="215" spans="2:11" outlineLevel="1" x14ac:dyDescent="0.25">
      <c r="B215" s="35" t="s">
        <v>1804</v>
      </c>
      <c r="C215" s="35"/>
      <c r="D215" s="96" t="s">
        <v>1800</v>
      </c>
      <c r="E215" s="97"/>
      <c r="F215" s="97"/>
      <c r="G215" s="98"/>
      <c r="H215" s="47"/>
      <c r="I215" s="41"/>
      <c r="J215" s="54"/>
      <c r="K215" s="54">
        <f>_xlfn.AGGREGATE(9,2,K216:K218)</f>
        <v>0</v>
      </c>
    </row>
    <row r="216" spans="2:11" outlineLevel="1" x14ac:dyDescent="0.25">
      <c r="B216" s="14"/>
      <c r="C216" s="15"/>
      <c r="D216" s="15" t="s">
        <v>1799</v>
      </c>
      <c r="E216" s="15"/>
      <c r="F216" s="14"/>
      <c r="G216" s="14"/>
      <c r="H216" s="46"/>
      <c r="I216" s="40"/>
      <c r="J216" s="55"/>
      <c r="K216" s="55">
        <f>H216*J216</f>
        <v>0</v>
      </c>
    </row>
    <row r="217" spans="2:11" outlineLevel="1" x14ac:dyDescent="0.25">
      <c r="B217" s="14"/>
      <c r="C217" s="15"/>
      <c r="D217" s="15" t="s">
        <v>1799</v>
      </c>
      <c r="E217" s="15"/>
      <c r="F217" s="14"/>
      <c r="G217" s="14"/>
      <c r="H217" s="46"/>
      <c r="I217" s="40"/>
      <c r="J217" s="55"/>
      <c r="K217" s="55">
        <f t="shared" ref="K217:K218" si="8">H217*J217</f>
        <v>0</v>
      </c>
    </row>
    <row r="218" spans="2:11" outlineLevel="1" x14ac:dyDescent="0.25">
      <c r="B218" s="14"/>
      <c r="C218" s="15"/>
      <c r="D218" s="15" t="s">
        <v>1799</v>
      </c>
      <c r="E218" s="15"/>
      <c r="F218" s="14"/>
      <c r="G218" s="14"/>
      <c r="H218" s="46"/>
      <c r="I218" s="40"/>
      <c r="J218" s="55"/>
      <c r="K218" s="55">
        <f t="shared" si="8"/>
        <v>0</v>
      </c>
    </row>
    <row r="219" spans="2:11" x14ac:dyDescent="0.25">
      <c r="B219" s="23" t="s">
        <v>223</v>
      </c>
      <c r="C219" s="24" t="s">
        <v>23</v>
      </c>
      <c r="D219" s="84" t="s">
        <v>843</v>
      </c>
      <c r="E219" s="84" t="s">
        <v>21</v>
      </c>
      <c r="F219" s="84" t="s">
        <v>21</v>
      </c>
      <c r="G219" s="84" t="s">
        <v>21</v>
      </c>
      <c r="H219" s="45">
        <v>1</v>
      </c>
      <c r="I219" s="39" t="s">
        <v>21</v>
      </c>
      <c r="J219" s="51"/>
      <c r="K219" s="52">
        <f>_xlfn.AGGREGATE(9,2,K220:K245)</f>
        <v>0</v>
      </c>
    </row>
    <row r="220" spans="2:11" outlineLevel="1" x14ac:dyDescent="0.25">
      <c r="B220" s="13" t="s">
        <v>225</v>
      </c>
      <c r="C220" s="13" t="s">
        <v>648</v>
      </c>
      <c r="D220" s="83" t="s">
        <v>649</v>
      </c>
      <c r="E220" s="83" t="s">
        <v>21</v>
      </c>
      <c r="F220" s="83" t="s">
        <v>21</v>
      </c>
      <c r="G220" s="83" t="s">
        <v>21</v>
      </c>
      <c r="H220" s="44">
        <v>6.03</v>
      </c>
      <c r="I220" s="37" t="s">
        <v>28</v>
      </c>
      <c r="J220" s="53"/>
      <c r="K220" s="53">
        <f>_xlfn.AGGREGATE(9,2,K221)</f>
        <v>0</v>
      </c>
    </row>
    <row r="221" spans="2:11" outlineLevel="1" x14ac:dyDescent="0.25">
      <c r="B221" s="14" t="s">
        <v>21</v>
      </c>
      <c r="C221" s="15" t="s">
        <v>21</v>
      </c>
      <c r="D221" s="15" t="s">
        <v>21</v>
      </c>
      <c r="E221" s="15" t="s">
        <v>844</v>
      </c>
      <c r="F221" s="14" t="s">
        <v>21</v>
      </c>
      <c r="G221" s="14" t="s">
        <v>21</v>
      </c>
      <c r="H221" s="46">
        <v>6.03</v>
      </c>
      <c r="I221" s="40" t="s">
        <v>21</v>
      </c>
      <c r="J221" s="55"/>
      <c r="K221" s="55">
        <f t="shared" si="5"/>
        <v>0</v>
      </c>
    </row>
    <row r="222" spans="2:11" ht="32.25" customHeight="1" outlineLevel="1" x14ac:dyDescent="0.25">
      <c r="B222" s="13" t="s">
        <v>229</v>
      </c>
      <c r="C222" s="13" t="s">
        <v>663</v>
      </c>
      <c r="D222" s="83" t="s">
        <v>664</v>
      </c>
      <c r="E222" s="83" t="s">
        <v>21</v>
      </c>
      <c r="F222" s="83" t="s">
        <v>21</v>
      </c>
      <c r="G222" s="83" t="s">
        <v>21</v>
      </c>
      <c r="H222" s="44">
        <v>0.9</v>
      </c>
      <c r="I222" s="37" t="s">
        <v>28</v>
      </c>
      <c r="J222" s="53"/>
      <c r="K222" s="53">
        <f>_xlfn.AGGREGATE(9,2,K223)</f>
        <v>0</v>
      </c>
    </row>
    <row r="223" spans="2:11" outlineLevel="1" x14ac:dyDescent="0.25">
      <c r="B223" s="14" t="s">
        <v>21</v>
      </c>
      <c r="C223" s="15" t="s">
        <v>21</v>
      </c>
      <c r="D223" s="15" t="s">
        <v>21</v>
      </c>
      <c r="E223" s="15" t="s">
        <v>845</v>
      </c>
      <c r="F223" s="14" t="s">
        <v>21</v>
      </c>
      <c r="G223" s="14" t="s">
        <v>21</v>
      </c>
      <c r="H223" s="46">
        <v>0.9</v>
      </c>
      <c r="I223" s="40" t="s">
        <v>21</v>
      </c>
      <c r="J223" s="55"/>
      <c r="K223" s="55">
        <f t="shared" si="5"/>
        <v>0</v>
      </c>
    </row>
    <row r="224" spans="2:11" ht="30" outlineLevel="1" x14ac:dyDescent="0.25">
      <c r="B224" s="13" t="s">
        <v>231</v>
      </c>
      <c r="C224" s="13" t="s">
        <v>668</v>
      </c>
      <c r="D224" s="83" t="s">
        <v>669</v>
      </c>
      <c r="E224" s="83" t="s">
        <v>21</v>
      </c>
      <c r="F224" s="83" t="s">
        <v>21</v>
      </c>
      <c r="G224" s="83" t="s">
        <v>21</v>
      </c>
      <c r="H224" s="44">
        <v>5.13</v>
      </c>
      <c r="I224" s="37" t="s">
        <v>28</v>
      </c>
      <c r="J224" s="53"/>
      <c r="K224" s="53">
        <f>_xlfn.AGGREGATE(9,2,K225:K226)</f>
        <v>0</v>
      </c>
    </row>
    <row r="225" spans="2:11" outlineLevel="1" x14ac:dyDescent="0.25">
      <c r="B225" s="14" t="s">
        <v>21</v>
      </c>
      <c r="C225" s="15" t="s">
        <v>21</v>
      </c>
      <c r="D225" s="15" t="s">
        <v>21</v>
      </c>
      <c r="E225" s="15" t="s">
        <v>846</v>
      </c>
      <c r="F225" s="14" t="s">
        <v>21</v>
      </c>
      <c r="G225" s="14" t="s">
        <v>21</v>
      </c>
      <c r="H225" s="46">
        <v>5.13</v>
      </c>
      <c r="I225" s="40" t="s">
        <v>21</v>
      </c>
      <c r="J225" s="55"/>
      <c r="K225" s="55">
        <f>H225*J225</f>
        <v>0</v>
      </c>
    </row>
    <row r="226" spans="2:11" outlineLevel="1" x14ac:dyDescent="0.25">
      <c r="B226" s="14" t="s">
        <v>21</v>
      </c>
      <c r="C226" s="15" t="s">
        <v>21</v>
      </c>
      <c r="D226" s="15" t="s">
        <v>671</v>
      </c>
      <c r="E226" s="15" t="s">
        <v>21</v>
      </c>
      <c r="F226" s="14" t="s">
        <v>21</v>
      </c>
      <c r="G226" s="14" t="s">
        <v>21</v>
      </c>
      <c r="H226" s="49" t="s">
        <v>21</v>
      </c>
      <c r="I226" s="40" t="s">
        <v>21</v>
      </c>
      <c r="J226" s="55"/>
      <c r="K226" s="55">
        <v>0</v>
      </c>
    </row>
    <row r="227" spans="2:11" outlineLevel="1" x14ac:dyDescent="0.25">
      <c r="B227" s="13" t="s">
        <v>232</v>
      </c>
      <c r="C227" s="13" t="s">
        <v>675</v>
      </c>
      <c r="D227" s="83" t="s">
        <v>676</v>
      </c>
      <c r="E227" s="83" t="s">
        <v>21</v>
      </c>
      <c r="F227" s="83" t="s">
        <v>21</v>
      </c>
      <c r="G227" s="83" t="s">
        <v>21</v>
      </c>
      <c r="H227" s="44">
        <v>6.09</v>
      </c>
      <c r="I227" s="37" t="s">
        <v>28</v>
      </c>
      <c r="J227" s="53"/>
      <c r="K227" s="53">
        <f>_xlfn.AGGREGATE(9,2,K228)</f>
        <v>0</v>
      </c>
    </row>
    <row r="228" spans="2:11" outlineLevel="1" x14ac:dyDescent="0.25">
      <c r="B228" s="14" t="s">
        <v>21</v>
      </c>
      <c r="C228" s="15" t="s">
        <v>21</v>
      </c>
      <c r="D228" s="15" t="s">
        <v>21</v>
      </c>
      <c r="E228" s="15" t="s">
        <v>847</v>
      </c>
      <c r="F228" s="14" t="s">
        <v>21</v>
      </c>
      <c r="G228" s="14" t="s">
        <v>21</v>
      </c>
      <c r="H228" s="46">
        <v>6.09</v>
      </c>
      <c r="I228" s="40" t="s">
        <v>21</v>
      </c>
      <c r="J228" s="55"/>
      <c r="K228" s="55">
        <f t="shared" ref="K228:K292" si="9">H228*J228</f>
        <v>0</v>
      </c>
    </row>
    <row r="229" spans="2:11" ht="30" outlineLevel="1" x14ac:dyDescent="0.25">
      <c r="B229" s="13" t="s">
        <v>235</v>
      </c>
      <c r="C229" s="13" t="s">
        <v>818</v>
      </c>
      <c r="D229" s="83" t="s">
        <v>819</v>
      </c>
      <c r="E229" s="83" t="s">
        <v>21</v>
      </c>
      <c r="F229" s="83" t="s">
        <v>21</v>
      </c>
      <c r="G229" s="83" t="s">
        <v>21</v>
      </c>
      <c r="H229" s="44">
        <v>1</v>
      </c>
      <c r="I229" s="37" t="s">
        <v>319</v>
      </c>
      <c r="J229" s="53"/>
      <c r="K229" s="53">
        <f t="shared" si="9"/>
        <v>0</v>
      </c>
    </row>
    <row r="230" spans="2:11" ht="23.25" customHeight="1" outlineLevel="1" x14ac:dyDescent="0.25">
      <c r="B230" s="13" t="s">
        <v>238</v>
      </c>
      <c r="C230" s="13" t="s">
        <v>820</v>
      </c>
      <c r="D230" s="83" t="s">
        <v>821</v>
      </c>
      <c r="E230" s="83" t="s">
        <v>21</v>
      </c>
      <c r="F230" s="83" t="s">
        <v>21</v>
      </c>
      <c r="G230" s="83" t="s">
        <v>21</v>
      </c>
      <c r="H230" s="44">
        <v>1</v>
      </c>
      <c r="I230" s="37" t="s">
        <v>822</v>
      </c>
      <c r="J230" s="53"/>
      <c r="K230" s="53">
        <f t="shared" si="9"/>
        <v>0</v>
      </c>
    </row>
    <row r="231" spans="2:11" ht="32.25" customHeight="1" outlineLevel="1" x14ac:dyDescent="0.25">
      <c r="B231" s="13" t="s">
        <v>241</v>
      </c>
      <c r="C231" s="13" t="s">
        <v>823</v>
      </c>
      <c r="D231" s="83" t="s">
        <v>848</v>
      </c>
      <c r="E231" s="83" t="s">
        <v>21</v>
      </c>
      <c r="F231" s="83" t="s">
        <v>21</v>
      </c>
      <c r="G231" s="83" t="s">
        <v>21</v>
      </c>
      <c r="H231" s="44">
        <v>3</v>
      </c>
      <c r="I231" s="37" t="s">
        <v>822</v>
      </c>
      <c r="J231" s="53"/>
      <c r="K231" s="53">
        <f t="shared" si="9"/>
        <v>0</v>
      </c>
    </row>
    <row r="232" spans="2:11" ht="28.5" customHeight="1" outlineLevel="1" x14ac:dyDescent="0.25">
      <c r="B232" s="13" t="s">
        <v>243</v>
      </c>
      <c r="C232" s="13" t="s">
        <v>825</v>
      </c>
      <c r="D232" s="83" t="s">
        <v>826</v>
      </c>
      <c r="E232" s="83" t="s">
        <v>21</v>
      </c>
      <c r="F232" s="83" t="s">
        <v>21</v>
      </c>
      <c r="G232" s="83" t="s">
        <v>21</v>
      </c>
      <c r="H232" s="44">
        <v>1</v>
      </c>
      <c r="I232" s="37" t="s">
        <v>319</v>
      </c>
      <c r="J232" s="53"/>
      <c r="K232" s="53">
        <f t="shared" si="9"/>
        <v>0</v>
      </c>
    </row>
    <row r="233" spans="2:11" ht="32.25" customHeight="1" outlineLevel="1" x14ac:dyDescent="0.25">
      <c r="B233" s="13" t="s">
        <v>849</v>
      </c>
      <c r="C233" s="13" t="s">
        <v>827</v>
      </c>
      <c r="D233" s="83" t="s">
        <v>828</v>
      </c>
      <c r="E233" s="83" t="s">
        <v>21</v>
      </c>
      <c r="F233" s="83" t="s">
        <v>21</v>
      </c>
      <c r="G233" s="83" t="s">
        <v>21</v>
      </c>
      <c r="H233" s="44">
        <v>2</v>
      </c>
      <c r="I233" s="37" t="s">
        <v>319</v>
      </c>
      <c r="J233" s="53"/>
      <c r="K233" s="53">
        <f t="shared" si="9"/>
        <v>0</v>
      </c>
    </row>
    <row r="234" spans="2:11" ht="23.25" customHeight="1" outlineLevel="1" x14ac:dyDescent="0.25">
      <c r="B234" s="13" t="s">
        <v>850</v>
      </c>
      <c r="C234" s="13" t="s">
        <v>829</v>
      </c>
      <c r="D234" s="83" t="s">
        <v>830</v>
      </c>
      <c r="E234" s="83" t="s">
        <v>21</v>
      </c>
      <c r="F234" s="83" t="s">
        <v>21</v>
      </c>
      <c r="G234" s="83" t="s">
        <v>21</v>
      </c>
      <c r="H234" s="44">
        <v>0.4</v>
      </c>
      <c r="I234" s="37" t="s">
        <v>28</v>
      </c>
      <c r="J234" s="53"/>
      <c r="K234" s="53">
        <f t="shared" si="9"/>
        <v>0</v>
      </c>
    </row>
    <row r="235" spans="2:11" ht="35.25" customHeight="1" outlineLevel="1" x14ac:dyDescent="0.25">
      <c r="B235" s="13" t="s">
        <v>851</v>
      </c>
      <c r="C235" s="13" t="s">
        <v>852</v>
      </c>
      <c r="D235" s="83" t="s">
        <v>853</v>
      </c>
      <c r="E235" s="83" t="s">
        <v>21</v>
      </c>
      <c r="F235" s="83" t="s">
        <v>21</v>
      </c>
      <c r="G235" s="83" t="s">
        <v>21</v>
      </c>
      <c r="H235" s="44">
        <v>1</v>
      </c>
      <c r="I235" s="37" t="s">
        <v>822</v>
      </c>
      <c r="J235" s="53"/>
      <c r="K235" s="53">
        <f t="shared" si="9"/>
        <v>0</v>
      </c>
    </row>
    <row r="236" spans="2:11" ht="32.25" customHeight="1" outlineLevel="1" x14ac:dyDescent="0.25">
      <c r="B236" s="13" t="s">
        <v>854</v>
      </c>
      <c r="C236" s="13" t="s">
        <v>832</v>
      </c>
      <c r="D236" s="83" t="s">
        <v>855</v>
      </c>
      <c r="E236" s="83" t="s">
        <v>21</v>
      </c>
      <c r="F236" s="83" t="s">
        <v>21</v>
      </c>
      <c r="G236" s="83" t="s">
        <v>21</v>
      </c>
      <c r="H236" s="44">
        <v>4</v>
      </c>
      <c r="I236" s="37" t="s">
        <v>319</v>
      </c>
      <c r="J236" s="53"/>
      <c r="K236" s="53">
        <f t="shared" si="9"/>
        <v>0</v>
      </c>
    </row>
    <row r="237" spans="2:11" ht="32.25" customHeight="1" outlineLevel="1" x14ac:dyDescent="0.25">
      <c r="B237" s="13" t="s">
        <v>856</v>
      </c>
      <c r="C237" s="13" t="s">
        <v>832</v>
      </c>
      <c r="D237" s="83" t="s">
        <v>857</v>
      </c>
      <c r="E237" s="83" t="s">
        <v>21</v>
      </c>
      <c r="F237" s="83" t="s">
        <v>21</v>
      </c>
      <c r="G237" s="83" t="s">
        <v>21</v>
      </c>
      <c r="H237" s="44">
        <v>6</v>
      </c>
      <c r="I237" s="37" t="s">
        <v>319</v>
      </c>
      <c r="J237" s="53"/>
      <c r="K237" s="53">
        <f t="shared" si="9"/>
        <v>0</v>
      </c>
    </row>
    <row r="238" spans="2:11" ht="32.25" customHeight="1" outlineLevel="1" x14ac:dyDescent="0.25">
      <c r="B238" s="13" t="s">
        <v>858</v>
      </c>
      <c r="C238" s="13" t="s">
        <v>832</v>
      </c>
      <c r="D238" s="83" t="s">
        <v>859</v>
      </c>
      <c r="E238" s="83" t="s">
        <v>21</v>
      </c>
      <c r="F238" s="83" t="s">
        <v>21</v>
      </c>
      <c r="G238" s="83" t="s">
        <v>21</v>
      </c>
      <c r="H238" s="44">
        <v>4</v>
      </c>
      <c r="I238" s="37" t="s">
        <v>319</v>
      </c>
      <c r="J238" s="53"/>
      <c r="K238" s="53">
        <f t="shared" si="9"/>
        <v>0</v>
      </c>
    </row>
    <row r="239" spans="2:11" ht="32.25" customHeight="1" outlineLevel="1" x14ac:dyDescent="0.25">
      <c r="B239" s="13" t="s">
        <v>860</v>
      </c>
      <c r="C239" s="13" t="s">
        <v>832</v>
      </c>
      <c r="D239" s="83" t="s">
        <v>861</v>
      </c>
      <c r="E239" s="83" t="s">
        <v>21</v>
      </c>
      <c r="F239" s="83" t="s">
        <v>21</v>
      </c>
      <c r="G239" s="83" t="s">
        <v>21</v>
      </c>
      <c r="H239" s="44">
        <v>2</v>
      </c>
      <c r="I239" s="37" t="s">
        <v>319</v>
      </c>
      <c r="J239" s="53"/>
      <c r="K239" s="53">
        <f t="shared" si="9"/>
        <v>0</v>
      </c>
    </row>
    <row r="240" spans="2:11" ht="32.25" customHeight="1" outlineLevel="1" x14ac:dyDescent="0.25">
      <c r="B240" s="13" t="s">
        <v>862</v>
      </c>
      <c r="C240" s="13" t="s">
        <v>832</v>
      </c>
      <c r="D240" s="83" t="s">
        <v>839</v>
      </c>
      <c r="E240" s="83" t="s">
        <v>21</v>
      </c>
      <c r="F240" s="83" t="s">
        <v>21</v>
      </c>
      <c r="G240" s="83" t="s">
        <v>21</v>
      </c>
      <c r="H240" s="44">
        <v>2</v>
      </c>
      <c r="I240" s="37" t="s">
        <v>319</v>
      </c>
      <c r="J240" s="53"/>
      <c r="K240" s="53">
        <f t="shared" si="9"/>
        <v>0</v>
      </c>
    </row>
    <row r="241" spans="2:11" ht="32.25" customHeight="1" outlineLevel="1" x14ac:dyDescent="0.25">
      <c r="B241" s="13" t="s">
        <v>863</v>
      </c>
      <c r="C241" s="13" t="s">
        <v>841</v>
      </c>
      <c r="D241" s="83" t="s">
        <v>842</v>
      </c>
      <c r="E241" s="83" t="s">
        <v>21</v>
      </c>
      <c r="F241" s="83" t="s">
        <v>21</v>
      </c>
      <c r="G241" s="83" t="s">
        <v>21</v>
      </c>
      <c r="H241" s="44">
        <v>5</v>
      </c>
      <c r="I241" s="37" t="s">
        <v>56</v>
      </c>
      <c r="J241" s="53"/>
      <c r="K241" s="53">
        <f t="shared" si="9"/>
        <v>0</v>
      </c>
    </row>
    <row r="242" spans="2:11" outlineLevel="1" x14ac:dyDescent="0.25">
      <c r="B242" s="35" t="s">
        <v>1805</v>
      </c>
      <c r="C242" s="35"/>
      <c r="D242" s="96" t="s">
        <v>1800</v>
      </c>
      <c r="E242" s="97"/>
      <c r="F242" s="97"/>
      <c r="G242" s="98"/>
      <c r="H242" s="47"/>
      <c r="I242" s="41"/>
      <c r="J242" s="54"/>
      <c r="K242" s="54">
        <f>_xlfn.AGGREGATE(9,2,K243:K245)</f>
        <v>0</v>
      </c>
    </row>
    <row r="243" spans="2:11" outlineLevel="1" x14ac:dyDescent="0.25">
      <c r="B243" s="14"/>
      <c r="C243" s="15"/>
      <c r="D243" s="15" t="s">
        <v>1799</v>
      </c>
      <c r="E243" s="15"/>
      <c r="F243" s="14"/>
      <c r="G243" s="14"/>
      <c r="H243" s="46"/>
      <c r="I243" s="40"/>
      <c r="J243" s="55"/>
      <c r="K243" s="55">
        <f>H243*J243</f>
        <v>0</v>
      </c>
    </row>
    <row r="244" spans="2:11" outlineLevel="1" x14ac:dyDescent="0.25">
      <c r="B244" s="14"/>
      <c r="C244" s="15"/>
      <c r="D244" s="15" t="s">
        <v>1799</v>
      </c>
      <c r="E244" s="15"/>
      <c r="F244" s="14"/>
      <c r="G244" s="14"/>
      <c r="H244" s="46"/>
      <c r="I244" s="40"/>
      <c r="J244" s="55"/>
      <c r="K244" s="55">
        <f t="shared" ref="K244:K245" si="10">H244*J244</f>
        <v>0</v>
      </c>
    </row>
    <row r="245" spans="2:11" outlineLevel="1" x14ac:dyDescent="0.25">
      <c r="B245" s="14"/>
      <c r="C245" s="15"/>
      <c r="D245" s="15" t="s">
        <v>1799</v>
      </c>
      <c r="E245" s="15"/>
      <c r="F245" s="14"/>
      <c r="G245" s="14"/>
      <c r="H245" s="46"/>
      <c r="I245" s="40"/>
      <c r="J245" s="55"/>
      <c r="K245" s="55">
        <f t="shared" si="10"/>
        <v>0</v>
      </c>
    </row>
    <row r="246" spans="2:11" x14ac:dyDescent="0.25">
      <c r="B246" s="23" t="s">
        <v>245</v>
      </c>
      <c r="C246" s="24" t="s">
        <v>23</v>
      </c>
      <c r="D246" s="84" t="s">
        <v>864</v>
      </c>
      <c r="E246" s="84" t="s">
        <v>21</v>
      </c>
      <c r="F246" s="84" t="s">
        <v>21</v>
      </c>
      <c r="G246" s="84" t="s">
        <v>21</v>
      </c>
      <c r="H246" s="45">
        <v>1</v>
      </c>
      <c r="I246" s="39" t="s">
        <v>21</v>
      </c>
      <c r="J246" s="51"/>
      <c r="K246" s="52">
        <f>_xlfn.AGGREGATE(9,2,K247:K344)</f>
        <v>0</v>
      </c>
    </row>
    <row r="247" spans="2:11" ht="30" outlineLevel="1" x14ac:dyDescent="0.25">
      <c r="B247" s="13" t="s">
        <v>247</v>
      </c>
      <c r="C247" s="13" t="s">
        <v>865</v>
      </c>
      <c r="D247" s="83" t="s">
        <v>866</v>
      </c>
      <c r="E247" s="83" t="s">
        <v>21</v>
      </c>
      <c r="F247" s="83" t="s">
        <v>21</v>
      </c>
      <c r="G247" s="83" t="s">
        <v>21</v>
      </c>
      <c r="H247" s="44">
        <v>1</v>
      </c>
      <c r="I247" s="37" t="s">
        <v>554</v>
      </c>
      <c r="J247" s="53"/>
      <c r="K247" s="53">
        <f t="shared" si="9"/>
        <v>0</v>
      </c>
    </row>
    <row r="248" spans="2:11" ht="30" outlineLevel="1" x14ac:dyDescent="0.25">
      <c r="B248" s="13" t="s">
        <v>251</v>
      </c>
      <c r="C248" s="13" t="s">
        <v>865</v>
      </c>
      <c r="D248" s="83" t="s">
        <v>867</v>
      </c>
      <c r="E248" s="83" t="s">
        <v>21</v>
      </c>
      <c r="F248" s="83" t="s">
        <v>21</v>
      </c>
      <c r="G248" s="83" t="s">
        <v>21</v>
      </c>
      <c r="H248" s="44">
        <v>1</v>
      </c>
      <c r="I248" s="37" t="s">
        <v>554</v>
      </c>
      <c r="J248" s="53"/>
      <c r="K248" s="53">
        <f t="shared" si="9"/>
        <v>0</v>
      </c>
    </row>
    <row r="249" spans="2:11" ht="30" outlineLevel="1" x14ac:dyDescent="0.25">
      <c r="B249" s="13" t="s">
        <v>253</v>
      </c>
      <c r="C249" s="13" t="s">
        <v>865</v>
      </c>
      <c r="D249" s="83" t="s">
        <v>868</v>
      </c>
      <c r="E249" s="83" t="s">
        <v>21</v>
      </c>
      <c r="F249" s="83" t="s">
        <v>21</v>
      </c>
      <c r="G249" s="83" t="s">
        <v>21</v>
      </c>
      <c r="H249" s="44">
        <v>1</v>
      </c>
      <c r="I249" s="37" t="s">
        <v>554</v>
      </c>
      <c r="J249" s="53"/>
      <c r="K249" s="53">
        <f t="shared" si="9"/>
        <v>0</v>
      </c>
    </row>
    <row r="250" spans="2:11" ht="30" outlineLevel="1" x14ac:dyDescent="0.25">
      <c r="B250" s="13" t="s">
        <v>254</v>
      </c>
      <c r="C250" s="13" t="s">
        <v>865</v>
      </c>
      <c r="D250" s="83" t="s">
        <v>869</v>
      </c>
      <c r="E250" s="83" t="s">
        <v>21</v>
      </c>
      <c r="F250" s="83" t="s">
        <v>21</v>
      </c>
      <c r="G250" s="83" t="s">
        <v>21</v>
      </c>
      <c r="H250" s="44">
        <v>1</v>
      </c>
      <c r="I250" s="37" t="s">
        <v>554</v>
      </c>
      <c r="J250" s="53"/>
      <c r="K250" s="53">
        <f t="shared" si="9"/>
        <v>0</v>
      </c>
    </row>
    <row r="251" spans="2:11" ht="30" outlineLevel="1" x14ac:dyDescent="0.25">
      <c r="B251" s="13" t="s">
        <v>257</v>
      </c>
      <c r="C251" s="13" t="s">
        <v>865</v>
      </c>
      <c r="D251" s="83" t="s">
        <v>870</v>
      </c>
      <c r="E251" s="83" t="s">
        <v>21</v>
      </c>
      <c r="F251" s="83" t="s">
        <v>21</v>
      </c>
      <c r="G251" s="83" t="s">
        <v>21</v>
      </c>
      <c r="H251" s="44">
        <v>1</v>
      </c>
      <c r="I251" s="37" t="s">
        <v>554</v>
      </c>
      <c r="J251" s="53"/>
      <c r="K251" s="53">
        <f t="shared" si="9"/>
        <v>0</v>
      </c>
    </row>
    <row r="252" spans="2:11" ht="30" outlineLevel="1" x14ac:dyDescent="0.25">
      <c r="B252" s="13" t="s">
        <v>260</v>
      </c>
      <c r="C252" s="13" t="s">
        <v>865</v>
      </c>
      <c r="D252" s="83" t="s">
        <v>871</v>
      </c>
      <c r="E252" s="83" t="s">
        <v>21</v>
      </c>
      <c r="F252" s="83" t="s">
        <v>21</v>
      </c>
      <c r="G252" s="83" t="s">
        <v>21</v>
      </c>
      <c r="H252" s="44">
        <v>1</v>
      </c>
      <c r="I252" s="37" t="s">
        <v>554</v>
      </c>
      <c r="J252" s="53"/>
      <c r="K252" s="53">
        <f t="shared" si="9"/>
        <v>0</v>
      </c>
    </row>
    <row r="253" spans="2:11" ht="30" outlineLevel="1" x14ac:dyDescent="0.25">
      <c r="B253" s="13" t="s">
        <v>263</v>
      </c>
      <c r="C253" s="13" t="s">
        <v>865</v>
      </c>
      <c r="D253" s="83" t="s">
        <v>872</v>
      </c>
      <c r="E253" s="83" t="s">
        <v>21</v>
      </c>
      <c r="F253" s="83" t="s">
        <v>21</v>
      </c>
      <c r="G253" s="83" t="s">
        <v>21</v>
      </c>
      <c r="H253" s="44">
        <v>1</v>
      </c>
      <c r="I253" s="37" t="s">
        <v>554</v>
      </c>
      <c r="J253" s="53"/>
      <c r="K253" s="53">
        <f t="shared" si="9"/>
        <v>0</v>
      </c>
    </row>
    <row r="254" spans="2:11" ht="30" outlineLevel="1" x14ac:dyDescent="0.25">
      <c r="B254" s="13" t="s">
        <v>266</v>
      </c>
      <c r="C254" s="13" t="s">
        <v>865</v>
      </c>
      <c r="D254" s="83" t="s">
        <v>873</v>
      </c>
      <c r="E254" s="83" t="s">
        <v>21</v>
      </c>
      <c r="F254" s="83" t="s">
        <v>21</v>
      </c>
      <c r="G254" s="83" t="s">
        <v>21</v>
      </c>
      <c r="H254" s="44">
        <v>1</v>
      </c>
      <c r="I254" s="37" t="s">
        <v>554</v>
      </c>
      <c r="J254" s="53"/>
      <c r="K254" s="53">
        <f t="shared" si="9"/>
        <v>0</v>
      </c>
    </row>
    <row r="255" spans="2:11" ht="30" outlineLevel="1" x14ac:dyDescent="0.25">
      <c r="B255" s="13" t="s">
        <v>874</v>
      </c>
      <c r="C255" s="13" t="s">
        <v>865</v>
      </c>
      <c r="D255" s="83" t="s">
        <v>875</v>
      </c>
      <c r="E255" s="83" t="s">
        <v>21</v>
      </c>
      <c r="F255" s="83" t="s">
        <v>21</v>
      </c>
      <c r="G255" s="83" t="s">
        <v>21</v>
      </c>
      <c r="H255" s="44">
        <v>1</v>
      </c>
      <c r="I255" s="37" t="s">
        <v>554</v>
      </c>
      <c r="J255" s="53"/>
      <c r="K255" s="53">
        <f t="shared" si="9"/>
        <v>0</v>
      </c>
    </row>
    <row r="256" spans="2:11" ht="30" outlineLevel="1" x14ac:dyDescent="0.25">
      <c r="B256" s="13" t="s">
        <v>876</v>
      </c>
      <c r="C256" s="13" t="s">
        <v>865</v>
      </c>
      <c r="D256" s="83" t="s">
        <v>877</v>
      </c>
      <c r="E256" s="83" t="s">
        <v>21</v>
      </c>
      <c r="F256" s="83" t="s">
        <v>21</v>
      </c>
      <c r="G256" s="83" t="s">
        <v>21</v>
      </c>
      <c r="H256" s="44">
        <v>1</v>
      </c>
      <c r="I256" s="37" t="s">
        <v>554</v>
      </c>
      <c r="J256" s="53"/>
      <c r="K256" s="53">
        <f t="shared" si="9"/>
        <v>0</v>
      </c>
    </row>
    <row r="257" spans="2:11" ht="30" outlineLevel="1" x14ac:dyDescent="0.25">
      <c r="B257" s="13" t="s">
        <v>878</v>
      </c>
      <c r="C257" s="13" t="s">
        <v>865</v>
      </c>
      <c r="D257" s="83" t="s">
        <v>879</v>
      </c>
      <c r="E257" s="83" t="s">
        <v>21</v>
      </c>
      <c r="F257" s="83" t="s">
        <v>21</v>
      </c>
      <c r="G257" s="83" t="s">
        <v>21</v>
      </c>
      <c r="H257" s="44">
        <v>1</v>
      </c>
      <c r="I257" s="37" t="s">
        <v>554</v>
      </c>
      <c r="J257" s="53"/>
      <c r="K257" s="53">
        <f t="shared" si="9"/>
        <v>0</v>
      </c>
    </row>
    <row r="258" spans="2:11" ht="30" outlineLevel="1" x14ac:dyDescent="0.25">
      <c r="B258" s="13" t="s">
        <v>880</v>
      </c>
      <c r="C258" s="13" t="s">
        <v>865</v>
      </c>
      <c r="D258" s="83" t="s">
        <v>881</v>
      </c>
      <c r="E258" s="83" t="s">
        <v>21</v>
      </c>
      <c r="F258" s="83" t="s">
        <v>21</v>
      </c>
      <c r="G258" s="83" t="s">
        <v>21</v>
      </c>
      <c r="H258" s="44">
        <v>1</v>
      </c>
      <c r="I258" s="37" t="s">
        <v>554</v>
      </c>
      <c r="J258" s="53"/>
      <c r="K258" s="53">
        <f t="shared" si="9"/>
        <v>0</v>
      </c>
    </row>
    <row r="259" spans="2:11" ht="30" outlineLevel="1" x14ac:dyDescent="0.25">
      <c r="B259" s="13" t="s">
        <v>882</v>
      </c>
      <c r="C259" s="13" t="s">
        <v>865</v>
      </c>
      <c r="D259" s="83" t="s">
        <v>883</v>
      </c>
      <c r="E259" s="83" t="s">
        <v>21</v>
      </c>
      <c r="F259" s="83" t="s">
        <v>21</v>
      </c>
      <c r="G259" s="83" t="s">
        <v>21</v>
      </c>
      <c r="H259" s="44">
        <v>1</v>
      </c>
      <c r="I259" s="37" t="s">
        <v>554</v>
      </c>
      <c r="J259" s="53"/>
      <c r="K259" s="53">
        <f t="shared" si="9"/>
        <v>0</v>
      </c>
    </row>
    <row r="260" spans="2:11" ht="30" outlineLevel="1" x14ac:dyDescent="0.25">
      <c r="B260" s="13" t="s">
        <v>884</v>
      </c>
      <c r="C260" s="13" t="s">
        <v>865</v>
      </c>
      <c r="D260" s="83" t="s">
        <v>885</v>
      </c>
      <c r="E260" s="83" t="s">
        <v>21</v>
      </c>
      <c r="F260" s="83" t="s">
        <v>21</v>
      </c>
      <c r="G260" s="83" t="s">
        <v>21</v>
      </c>
      <c r="H260" s="44">
        <v>1</v>
      </c>
      <c r="I260" s="37" t="s">
        <v>554</v>
      </c>
      <c r="J260" s="53"/>
      <c r="K260" s="53">
        <f t="shared" si="9"/>
        <v>0</v>
      </c>
    </row>
    <row r="261" spans="2:11" ht="30" outlineLevel="1" x14ac:dyDescent="0.25">
      <c r="B261" s="13" t="s">
        <v>886</v>
      </c>
      <c r="C261" s="13" t="s">
        <v>865</v>
      </c>
      <c r="D261" s="83" t="s">
        <v>887</v>
      </c>
      <c r="E261" s="83" t="s">
        <v>21</v>
      </c>
      <c r="F261" s="83" t="s">
        <v>21</v>
      </c>
      <c r="G261" s="83" t="s">
        <v>21</v>
      </c>
      <c r="H261" s="44">
        <v>1</v>
      </c>
      <c r="I261" s="37" t="s">
        <v>554</v>
      </c>
      <c r="J261" s="53"/>
      <c r="K261" s="53">
        <f t="shared" si="9"/>
        <v>0</v>
      </c>
    </row>
    <row r="262" spans="2:11" ht="30" outlineLevel="1" x14ac:dyDescent="0.25">
      <c r="B262" s="13" t="s">
        <v>888</v>
      </c>
      <c r="C262" s="13" t="s">
        <v>865</v>
      </c>
      <c r="D262" s="83" t="s">
        <v>889</v>
      </c>
      <c r="E262" s="83" t="s">
        <v>21</v>
      </c>
      <c r="F262" s="83" t="s">
        <v>21</v>
      </c>
      <c r="G262" s="83" t="s">
        <v>21</v>
      </c>
      <c r="H262" s="44">
        <v>1</v>
      </c>
      <c r="I262" s="37" t="s">
        <v>554</v>
      </c>
      <c r="J262" s="53"/>
      <c r="K262" s="53">
        <f t="shared" si="9"/>
        <v>0</v>
      </c>
    </row>
    <row r="263" spans="2:11" ht="30" outlineLevel="1" x14ac:dyDescent="0.25">
      <c r="B263" s="13" t="s">
        <v>890</v>
      </c>
      <c r="C263" s="13" t="s">
        <v>865</v>
      </c>
      <c r="D263" s="83" t="s">
        <v>891</v>
      </c>
      <c r="E263" s="83" t="s">
        <v>21</v>
      </c>
      <c r="F263" s="83" t="s">
        <v>21</v>
      </c>
      <c r="G263" s="83" t="s">
        <v>21</v>
      </c>
      <c r="H263" s="44">
        <v>1</v>
      </c>
      <c r="I263" s="37" t="s">
        <v>554</v>
      </c>
      <c r="J263" s="53"/>
      <c r="K263" s="53">
        <f t="shared" si="9"/>
        <v>0</v>
      </c>
    </row>
    <row r="264" spans="2:11" ht="30" outlineLevel="1" x14ac:dyDescent="0.25">
      <c r="B264" s="13" t="s">
        <v>892</v>
      </c>
      <c r="C264" s="13" t="s">
        <v>865</v>
      </c>
      <c r="D264" s="83" t="s">
        <v>893</v>
      </c>
      <c r="E264" s="83" t="s">
        <v>21</v>
      </c>
      <c r="F264" s="83" t="s">
        <v>21</v>
      </c>
      <c r="G264" s="83" t="s">
        <v>21</v>
      </c>
      <c r="H264" s="44">
        <v>1</v>
      </c>
      <c r="I264" s="37" t="s">
        <v>554</v>
      </c>
      <c r="J264" s="53"/>
      <c r="K264" s="53">
        <f t="shared" si="9"/>
        <v>0</v>
      </c>
    </row>
    <row r="265" spans="2:11" ht="30" outlineLevel="1" x14ac:dyDescent="0.25">
      <c r="B265" s="13" t="s">
        <v>894</v>
      </c>
      <c r="C265" s="13" t="s">
        <v>865</v>
      </c>
      <c r="D265" s="83" t="s">
        <v>895</v>
      </c>
      <c r="E265" s="83" t="s">
        <v>21</v>
      </c>
      <c r="F265" s="83" t="s">
        <v>21</v>
      </c>
      <c r="G265" s="83" t="s">
        <v>21</v>
      </c>
      <c r="H265" s="44">
        <v>1</v>
      </c>
      <c r="I265" s="37" t="s">
        <v>554</v>
      </c>
      <c r="J265" s="53"/>
      <c r="K265" s="53">
        <f t="shared" si="9"/>
        <v>0</v>
      </c>
    </row>
    <row r="266" spans="2:11" ht="30" outlineLevel="1" x14ac:dyDescent="0.25">
      <c r="B266" s="13" t="s">
        <v>896</v>
      </c>
      <c r="C266" s="13" t="s">
        <v>865</v>
      </c>
      <c r="D266" s="83" t="s">
        <v>897</v>
      </c>
      <c r="E266" s="83" t="s">
        <v>21</v>
      </c>
      <c r="F266" s="83" t="s">
        <v>21</v>
      </c>
      <c r="G266" s="83" t="s">
        <v>21</v>
      </c>
      <c r="H266" s="44">
        <v>1</v>
      </c>
      <c r="I266" s="37" t="s">
        <v>554</v>
      </c>
      <c r="J266" s="53"/>
      <c r="K266" s="53">
        <f t="shared" si="9"/>
        <v>0</v>
      </c>
    </row>
    <row r="267" spans="2:11" ht="30" outlineLevel="1" x14ac:dyDescent="0.25">
      <c r="B267" s="13" t="s">
        <v>898</v>
      </c>
      <c r="C267" s="13" t="s">
        <v>865</v>
      </c>
      <c r="D267" s="83" t="s">
        <v>899</v>
      </c>
      <c r="E267" s="83" t="s">
        <v>21</v>
      </c>
      <c r="F267" s="83" t="s">
        <v>21</v>
      </c>
      <c r="G267" s="83" t="s">
        <v>21</v>
      </c>
      <c r="H267" s="44">
        <v>1</v>
      </c>
      <c r="I267" s="37" t="s">
        <v>554</v>
      </c>
      <c r="J267" s="53"/>
      <c r="K267" s="53">
        <f t="shared" si="9"/>
        <v>0</v>
      </c>
    </row>
    <row r="268" spans="2:11" ht="30" outlineLevel="1" x14ac:dyDescent="0.25">
      <c r="B268" s="13" t="s">
        <v>900</v>
      </c>
      <c r="C268" s="13" t="s">
        <v>865</v>
      </c>
      <c r="D268" s="83" t="s">
        <v>901</v>
      </c>
      <c r="E268" s="83" t="s">
        <v>21</v>
      </c>
      <c r="F268" s="83" t="s">
        <v>21</v>
      </c>
      <c r="G268" s="83" t="s">
        <v>21</v>
      </c>
      <c r="H268" s="44">
        <v>1</v>
      </c>
      <c r="I268" s="37" t="s">
        <v>554</v>
      </c>
      <c r="J268" s="53"/>
      <c r="K268" s="53">
        <f t="shared" si="9"/>
        <v>0</v>
      </c>
    </row>
    <row r="269" spans="2:11" ht="30" outlineLevel="1" x14ac:dyDescent="0.25">
      <c r="B269" s="13" t="s">
        <v>902</v>
      </c>
      <c r="C269" s="13" t="s">
        <v>865</v>
      </c>
      <c r="D269" s="83" t="s">
        <v>903</v>
      </c>
      <c r="E269" s="83" t="s">
        <v>21</v>
      </c>
      <c r="F269" s="83" t="s">
        <v>21</v>
      </c>
      <c r="G269" s="83" t="s">
        <v>21</v>
      </c>
      <c r="H269" s="44">
        <v>1</v>
      </c>
      <c r="I269" s="37" t="s">
        <v>554</v>
      </c>
      <c r="J269" s="53"/>
      <c r="K269" s="53">
        <f t="shared" si="9"/>
        <v>0</v>
      </c>
    </row>
    <row r="270" spans="2:11" ht="30" outlineLevel="1" x14ac:dyDescent="0.25">
      <c r="B270" s="13" t="s">
        <v>904</v>
      </c>
      <c r="C270" s="13" t="s">
        <v>865</v>
      </c>
      <c r="D270" s="83" t="s">
        <v>905</v>
      </c>
      <c r="E270" s="83" t="s">
        <v>21</v>
      </c>
      <c r="F270" s="83" t="s">
        <v>21</v>
      </c>
      <c r="G270" s="83" t="s">
        <v>21</v>
      </c>
      <c r="H270" s="44">
        <v>1</v>
      </c>
      <c r="I270" s="37" t="s">
        <v>554</v>
      </c>
      <c r="J270" s="53"/>
      <c r="K270" s="53">
        <f t="shared" si="9"/>
        <v>0</v>
      </c>
    </row>
    <row r="271" spans="2:11" ht="30" outlineLevel="1" x14ac:dyDescent="0.25">
      <c r="B271" s="13" t="s">
        <v>906</v>
      </c>
      <c r="C271" s="13" t="s">
        <v>865</v>
      </c>
      <c r="D271" s="83" t="s">
        <v>907</v>
      </c>
      <c r="E271" s="83" t="s">
        <v>21</v>
      </c>
      <c r="F271" s="83" t="s">
        <v>21</v>
      </c>
      <c r="G271" s="83" t="s">
        <v>21</v>
      </c>
      <c r="H271" s="44">
        <v>1</v>
      </c>
      <c r="I271" s="37" t="s">
        <v>554</v>
      </c>
      <c r="J271" s="53"/>
      <c r="K271" s="53">
        <f t="shared" si="9"/>
        <v>0</v>
      </c>
    </row>
    <row r="272" spans="2:11" ht="30" outlineLevel="1" x14ac:dyDescent="0.25">
      <c r="B272" s="13" t="s">
        <v>908</v>
      </c>
      <c r="C272" s="13" t="s">
        <v>865</v>
      </c>
      <c r="D272" s="83" t="s">
        <v>909</v>
      </c>
      <c r="E272" s="83" t="s">
        <v>21</v>
      </c>
      <c r="F272" s="83" t="s">
        <v>21</v>
      </c>
      <c r="G272" s="83" t="s">
        <v>21</v>
      </c>
      <c r="H272" s="44">
        <v>1</v>
      </c>
      <c r="I272" s="37" t="s">
        <v>554</v>
      </c>
      <c r="J272" s="53"/>
      <c r="K272" s="53">
        <f t="shared" si="9"/>
        <v>0</v>
      </c>
    </row>
    <row r="273" spans="2:11" ht="30" outlineLevel="1" x14ac:dyDescent="0.25">
      <c r="B273" s="13" t="s">
        <v>910</v>
      </c>
      <c r="C273" s="13" t="s">
        <v>865</v>
      </c>
      <c r="D273" s="83" t="s">
        <v>911</v>
      </c>
      <c r="E273" s="83" t="s">
        <v>21</v>
      </c>
      <c r="F273" s="83" t="s">
        <v>21</v>
      </c>
      <c r="G273" s="83" t="s">
        <v>21</v>
      </c>
      <c r="H273" s="44">
        <v>1</v>
      </c>
      <c r="I273" s="37" t="s">
        <v>554</v>
      </c>
      <c r="J273" s="53"/>
      <c r="K273" s="53">
        <f t="shared" si="9"/>
        <v>0</v>
      </c>
    </row>
    <row r="274" spans="2:11" ht="30" outlineLevel="1" x14ac:dyDescent="0.25">
      <c r="B274" s="13" t="s">
        <v>912</v>
      </c>
      <c r="C274" s="13" t="s">
        <v>865</v>
      </c>
      <c r="D274" s="83" t="s">
        <v>913</v>
      </c>
      <c r="E274" s="83" t="s">
        <v>21</v>
      </c>
      <c r="F274" s="83" t="s">
        <v>21</v>
      </c>
      <c r="G274" s="83" t="s">
        <v>21</v>
      </c>
      <c r="H274" s="44">
        <v>1</v>
      </c>
      <c r="I274" s="37" t="s">
        <v>554</v>
      </c>
      <c r="J274" s="53"/>
      <c r="K274" s="53">
        <f t="shared" si="9"/>
        <v>0</v>
      </c>
    </row>
    <row r="275" spans="2:11" ht="30" outlineLevel="1" x14ac:dyDescent="0.25">
      <c r="B275" s="13" t="s">
        <v>914</v>
      </c>
      <c r="C275" s="13" t="s">
        <v>865</v>
      </c>
      <c r="D275" s="83" t="s">
        <v>915</v>
      </c>
      <c r="E275" s="83" t="s">
        <v>21</v>
      </c>
      <c r="F275" s="83" t="s">
        <v>21</v>
      </c>
      <c r="G275" s="83" t="s">
        <v>21</v>
      </c>
      <c r="H275" s="44">
        <v>1</v>
      </c>
      <c r="I275" s="37" t="s">
        <v>554</v>
      </c>
      <c r="J275" s="53"/>
      <c r="K275" s="53">
        <f t="shared" si="9"/>
        <v>0</v>
      </c>
    </row>
    <row r="276" spans="2:11" ht="30" outlineLevel="1" x14ac:dyDescent="0.25">
      <c r="B276" s="13" t="s">
        <v>916</v>
      </c>
      <c r="C276" s="13" t="s">
        <v>865</v>
      </c>
      <c r="D276" s="83" t="s">
        <v>917</v>
      </c>
      <c r="E276" s="83" t="s">
        <v>21</v>
      </c>
      <c r="F276" s="83" t="s">
        <v>21</v>
      </c>
      <c r="G276" s="83" t="s">
        <v>21</v>
      </c>
      <c r="H276" s="44">
        <v>1</v>
      </c>
      <c r="I276" s="37" t="s">
        <v>554</v>
      </c>
      <c r="J276" s="53"/>
      <c r="K276" s="53">
        <f t="shared" si="9"/>
        <v>0</v>
      </c>
    </row>
    <row r="277" spans="2:11" ht="30" outlineLevel="1" x14ac:dyDescent="0.25">
      <c r="B277" s="13" t="s">
        <v>918</v>
      </c>
      <c r="C277" s="13" t="s">
        <v>865</v>
      </c>
      <c r="D277" s="83" t="s">
        <v>919</v>
      </c>
      <c r="E277" s="83" t="s">
        <v>21</v>
      </c>
      <c r="F277" s="83" t="s">
        <v>21</v>
      </c>
      <c r="G277" s="83" t="s">
        <v>21</v>
      </c>
      <c r="H277" s="44">
        <v>1</v>
      </c>
      <c r="I277" s="37" t="s">
        <v>554</v>
      </c>
      <c r="J277" s="53"/>
      <c r="K277" s="53">
        <f t="shared" si="9"/>
        <v>0</v>
      </c>
    </row>
    <row r="278" spans="2:11" ht="30" outlineLevel="1" x14ac:dyDescent="0.25">
      <c r="B278" s="13" t="s">
        <v>920</v>
      </c>
      <c r="C278" s="13" t="s">
        <v>865</v>
      </c>
      <c r="D278" s="83" t="s">
        <v>921</v>
      </c>
      <c r="E278" s="83" t="s">
        <v>21</v>
      </c>
      <c r="F278" s="83" t="s">
        <v>21</v>
      </c>
      <c r="G278" s="83" t="s">
        <v>21</v>
      </c>
      <c r="H278" s="44">
        <v>1</v>
      </c>
      <c r="I278" s="37" t="s">
        <v>554</v>
      </c>
      <c r="J278" s="53"/>
      <c r="K278" s="53">
        <f t="shared" si="9"/>
        <v>0</v>
      </c>
    </row>
    <row r="279" spans="2:11" ht="30" outlineLevel="1" x14ac:dyDescent="0.25">
      <c r="B279" s="13" t="s">
        <v>922</v>
      </c>
      <c r="C279" s="13" t="s">
        <v>865</v>
      </c>
      <c r="D279" s="83" t="s">
        <v>923</v>
      </c>
      <c r="E279" s="83" t="s">
        <v>21</v>
      </c>
      <c r="F279" s="83" t="s">
        <v>21</v>
      </c>
      <c r="G279" s="83" t="s">
        <v>21</v>
      </c>
      <c r="H279" s="44">
        <v>1</v>
      </c>
      <c r="I279" s="37" t="s">
        <v>554</v>
      </c>
      <c r="J279" s="53"/>
      <c r="K279" s="53">
        <f t="shared" si="9"/>
        <v>0</v>
      </c>
    </row>
    <row r="280" spans="2:11" ht="30" outlineLevel="1" x14ac:dyDescent="0.25">
      <c r="B280" s="13" t="s">
        <v>924</v>
      </c>
      <c r="C280" s="13" t="s">
        <v>865</v>
      </c>
      <c r="D280" s="83" t="s">
        <v>925</v>
      </c>
      <c r="E280" s="83" t="s">
        <v>21</v>
      </c>
      <c r="F280" s="83" t="s">
        <v>21</v>
      </c>
      <c r="G280" s="83" t="s">
        <v>21</v>
      </c>
      <c r="H280" s="44">
        <v>1</v>
      </c>
      <c r="I280" s="37" t="s">
        <v>554</v>
      </c>
      <c r="J280" s="53"/>
      <c r="K280" s="53">
        <f t="shared" si="9"/>
        <v>0</v>
      </c>
    </row>
    <row r="281" spans="2:11" ht="30" outlineLevel="1" x14ac:dyDescent="0.25">
      <c r="B281" s="13" t="s">
        <v>926</v>
      </c>
      <c r="C281" s="13" t="s">
        <v>865</v>
      </c>
      <c r="D281" s="83" t="s">
        <v>927</v>
      </c>
      <c r="E281" s="83" t="s">
        <v>21</v>
      </c>
      <c r="F281" s="83" t="s">
        <v>21</v>
      </c>
      <c r="G281" s="83" t="s">
        <v>21</v>
      </c>
      <c r="H281" s="44">
        <v>1</v>
      </c>
      <c r="I281" s="37" t="s">
        <v>554</v>
      </c>
      <c r="J281" s="53"/>
      <c r="K281" s="53">
        <f t="shared" si="9"/>
        <v>0</v>
      </c>
    </row>
    <row r="282" spans="2:11" ht="30" outlineLevel="1" x14ac:dyDescent="0.25">
      <c r="B282" s="13" t="s">
        <v>928</v>
      </c>
      <c r="C282" s="13" t="s">
        <v>865</v>
      </c>
      <c r="D282" s="83" t="s">
        <v>929</v>
      </c>
      <c r="E282" s="83" t="s">
        <v>21</v>
      </c>
      <c r="F282" s="83" t="s">
        <v>21</v>
      </c>
      <c r="G282" s="83" t="s">
        <v>21</v>
      </c>
      <c r="H282" s="44">
        <v>1</v>
      </c>
      <c r="I282" s="37" t="s">
        <v>554</v>
      </c>
      <c r="J282" s="53"/>
      <c r="K282" s="53">
        <f t="shared" si="9"/>
        <v>0</v>
      </c>
    </row>
    <row r="283" spans="2:11" ht="30" outlineLevel="1" x14ac:dyDescent="0.25">
      <c r="B283" s="13" t="s">
        <v>930</v>
      </c>
      <c r="C283" s="13" t="s">
        <v>865</v>
      </c>
      <c r="D283" s="83" t="s">
        <v>931</v>
      </c>
      <c r="E283" s="83" t="s">
        <v>21</v>
      </c>
      <c r="F283" s="83" t="s">
        <v>21</v>
      </c>
      <c r="G283" s="83" t="s">
        <v>21</v>
      </c>
      <c r="H283" s="44">
        <v>1</v>
      </c>
      <c r="I283" s="37" t="s">
        <v>554</v>
      </c>
      <c r="J283" s="53"/>
      <c r="K283" s="53">
        <f t="shared" si="9"/>
        <v>0</v>
      </c>
    </row>
    <row r="284" spans="2:11" ht="30" outlineLevel="1" x14ac:dyDescent="0.25">
      <c r="B284" s="13" t="s">
        <v>932</v>
      </c>
      <c r="C284" s="13" t="s">
        <v>865</v>
      </c>
      <c r="D284" s="83" t="s">
        <v>933</v>
      </c>
      <c r="E284" s="83" t="s">
        <v>21</v>
      </c>
      <c r="F284" s="83" t="s">
        <v>21</v>
      </c>
      <c r="G284" s="83" t="s">
        <v>21</v>
      </c>
      <c r="H284" s="44">
        <v>1</v>
      </c>
      <c r="I284" s="37" t="s">
        <v>554</v>
      </c>
      <c r="J284" s="53"/>
      <c r="K284" s="53">
        <f t="shared" si="9"/>
        <v>0</v>
      </c>
    </row>
    <row r="285" spans="2:11" ht="30" outlineLevel="1" x14ac:dyDescent="0.25">
      <c r="B285" s="13" t="s">
        <v>934</v>
      </c>
      <c r="C285" s="13" t="s">
        <v>865</v>
      </c>
      <c r="D285" s="83" t="s">
        <v>935</v>
      </c>
      <c r="E285" s="83" t="s">
        <v>21</v>
      </c>
      <c r="F285" s="83" t="s">
        <v>21</v>
      </c>
      <c r="G285" s="83" t="s">
        <v>21</v>
      </c>
      <c r="H285" s="44">
        <v>1</v>
      </c>
      <c r="I285" s="37" t="s">
        <v>554</v>
      </c>
      <c r="J285" s="53"/>
      <c r="K285" s="53">
        <f t="shared" si="9"/>
        <v>0</v>
      </c>
    </row>
    <row r="286" spans="2:11" ht="30" outlineLevel="1" x14ac:dyDescent="0.25">
      <c r="B286" s="13" t="s">
        <v>936</v>
      </c>
      <c r="C286" s="13" t="s">
        <v>865</v>
      </c>
      <c r="D286" s="83" t="s">
        <v>937</v>
      </c>
      <c r="E286" s="83" t="s">
        <v>21</v>
      </c>
      <c r="F286" s="83" t="s">
        <v>21</v>
      </c>
      <c r="G286" s="83" t="s">
        <v>21</v>
      </c>
      <c r="H286" s="44">
        <v>1</v>
      </c>
      <c r="I286" s="37" t="s">
        <v>554</v>
      </c>
      <c r="J286" s="53"/>
      <c r="K286" s="53">
        <f t="shared" si="9"/>
        <v>0</v>
      </c>
    </row>
    <row r="287" spans="2:11" ht="30" outlineLevel="1" x14ac:dyDescent="0.25">
      <c r="B287" s="13" t="s">
        <v>938</v>
      </c>
      <c r="C287" s="13" t="s">
        <v>865</v>
      </c>
      <c r="D287" s="83" t="s">
        <v>939</v>
      </c>
      <c r="E287" s="83" t="s">
        <v>21</v>
      </c>
      <c r="F287" s="83" t="s">
        <v>21</v>
      </c>
      <c r="G287" s="83" t="s">
        <v>21</v>
      </c>
      <c r="H287" s="44">
        <v>1</v>
      </c>
      <c r="I287" s="37" t="s">
        <v>554</v>
      </c>
      <c r="J287" s="53"/>
      <c r="K287" s="53">
        <f t="shared" si="9"/>
        <v>0</v>
      </c>
    </row>
    <row r="288" spans="2:11" ht="30" outlineLevel="1" x14ac:dyDescent="0.25">
      <c r="B288" s="13" t="s">
        <v>940</v>
      </c>
      <c r="C288" s="13" t="s">
        <v>865</v>
      </c>
      <c r="D288" s="83" t="s">
        <v>941</v>
      </c>
      <c r="E288" s="83" t="s">
        <v>21</v>
      </c>
      <c r="F288" s="83" t="s">
        <v>21</v>
      </c>
      <c r="G288" s="83" t="s">
        <v>21</v>
      </c>
      <c r="H288" s="44">
        <v>1</v>
      </c>
      <c r="I288" s="37" t="s">
        <v>554</v>
      </c>
      <c r="J288" s="53"/>
      <c r="K288" s="53">
        <f t="shared" si="9"/>
        <v>0</v>
      </c>
    </row>
    <row r="289" spans="2:11" ht="30" outlineLevel="1" x14ac:dyDescent="0.25">
      <c r="B289" s="13" t="s">
        <v>942</v>
      </c>
      <c r="C289" s="13" t="s">
        <v>865</v>
      </c>
      <c r="D289" s="83" t="s">
        <v>943</v>
      </c>
      <c r="E289" s="83" t="s">
        <v>21</v>
      </c>
      <c r="F289" s="83" t="s">
        <v>21</v>
      </c>
      <c r="G289" s="83" t="s">
        <v>21</v>
      </c>
      <c r="H289" s="44">
        <v>1</v>
      </c>
      <c r="I289" s="37" t="s">
        <v>554</v>
      </c>
      <c r="J289" s="53"/>
      <c r="K289" s="53">
        <f t="shared" si="9"/>
        <v>0</v>
      </c>
    </row>
    <row r="290" spans="2:11" ht="30" outlineLevel="1" x14ac:dyDescent="0.25">
      <c r="B290" s="13" t="s">
        <v>944</v>
      </c>
      <c r="C290" s="13" t="s">
        <v>865</v>
      </c>
      <c r="D290" s="83" t="s">
        <v>945</v>
      </c>
      <c r="E290" s="83" t="s">
        <v>21</v>
      </c>
      <c r="F290" s="83" t="s">
        <v>21</v>
      </c>
      <c r="G290" s="83" t="s">
        <v>21</v>
      </c>
      <c r="H290" s="44">
        <v>1</v>
      </c>
      <c r="I290" s="37" t="s">
        <v>554</v>
      </c>
      <c r="J290" s="53"/>
      <c r="K290" s="53">
        <f t="shared" si="9"/>
        <v>0</v>
      </c>
    </row>
    <row r="291" spans="2:11" ht="30" outlineLevel="1" x14ac:dyDescent="0.25">
      <c r="B291" s="13" t="s">
        <v>946</v>
      </c>
      <c r="C291" s="13" t="s">
        <v>865</v>
      </c>
      <c r="D291" s="83" t="s">
        <v>947</v>
      </c>
      <c r="E291" s="83" t="s">
        <v>21</v>
      </c>
      <c r="F291" s="83" t="s">
        <v>21</v>
      </c>
      <c r="G291" s="83" t="s">
        <v>21</v>
      </c>
      <c r="H291" s="44">
        <v>1</v>
      </c>
      <c r="I291" s="37" t="s">
        <v>554</v>
      </c>
      <c r="J291" s="53"/>
      <c r="K291" s="53">
        <f t="shared" si="9"/>
        <v>0</v>
      </c>
    </row>
    <row r="292" spans="2:11" ht="30" outlineLevel="1" x14ac:dyDescent="0.25">
      <c r="B292" s="13" t="s">
        <v>948</v>
      </c>
      <c r="C292" s="13" t="s">
        <v>865</v>
      </c>
      <c r="D292" s="83" t="s">
        <v>949</v>
      </c>
      <c r="E292" s="83" t="s">
        <v>21</v>
      </c>
      <c r="F292" s="83" t="s">
        <v>21</v>
      </c>
      <c r="G292" s="83" t="s">
        <v>21</v>
      </c>
      <c r="H292" s="44">
        <v>1</v>
      </c>
      <c r="I292" s="37" t="s">
        <v>554</v>
      </c>
      <c r="J292" s="53"/>
      <c r="K292" s="53">
        <f t="shared" si="9"/>
        <v>0</v>
      </c>
    </row>
    <row r="293" spans="2:11" ht="30" outlineLevel="1" x14ac:dyDescent="0.25">
      <c r="B293" s="13" t="s">
        <v>950</v>
      </c>
      <c r="C293" s="13" t="s">
        <v>865</v>
      </c>
      <c r="D293" s="83" t="s">
        <v>951</v>
      </c>
      <c r="E293" s="83" t="s">
        <v>21</v>
      </c>
      <c r="F293" s="83" t="s">
        <v>21</v>
      </c>
      <c r="G293" s="83" t="s">
        <v>21</v>
      </c>
      <c r="H293" s="44">
        <v>1</v>
      </c>
      <c r="I293" s="37" t="s">
        <v>554</v>
      </c>
      <c r="J293" s="53"/>
      <c r="K293" s="53">
        <f t="shared" ref="K293:K359" si="11">H293*J293</f>
        <v>0</v>
      </c>
    </row>
    <row r="294" spans="2:11" ht="30" outlineLevel="1" x14ac:dyDescent="0.25">
      <c r="B294" s="13" t="s">
        <v>952</v>
      </c>
      <c r="C294" s="13" t="s">
        <v>865</v>
      </c>
      <c r="D294" s="83" t="s">
        <v>953</v>
      </c>
      <c r="E294" s="83" t="s">
        <v>21</v>
      </c>
      <c r="F294" s="83" t="s">
        <v>21</v>
      </c>
      <c r="G294" s="83" t="s">
        <v>21</v>
      </c>
      <c r="H294" s="44">
        <v>1</v>
      </c>
      <c r="I294" s="37" t="s">
        <v>554</v>
      </c>
      <c r="J294" s="53"/>
      <c r="K294" s="53">
        <f t="shared" si="11"/>
        <v>0</v>
      </c>
    </row>
    <row r="295" spans="2:11" ht="30" outlineLevel="1" x14ac:dyDescent="0.25">
      <c r="B295" s="13" t="s">
        <v>954</v>
      </c>
      <c r="C295" s="13" t="s">
        <v>865</v>
      </c>
      <c r="D295" s="83" t="s">
        <v>955</v>
      </c>
      <c r="E295" s="83" t="s">
        <v>21</v>
      </c>
      <c r="F295" s="83" t="s">
        <v>21</v>
      </c>
      <c r="G295" s="83" t="s">
        <v>21</v>
      </c>
      <c r="H295" s="44">
        <v>1</v>
      </c>
      <c r="I295" s="37" t="s">
        <v>554</v>
      </c>
      <c r="J295" s="53"/>
      <c r="K295" s="53">
        <f t="shared" si="11"/>
        <v>0</v>
      </c>
    </row>
    <row r="296" spans="2:11" ht="30" outlineLevel="1" x14ac:dyDescent="0.25">
      <c r="B296" s="13" t="s">
        <v>956</v>
      </c>
      <c r="C296" s="13" t="s">
        <v>865</v>
      </c>
      <c r="D296" s="83" t="s">
        <v>957</v>
      </c>
      <c r="E296" s="83" t="s">
        <v>21</v>
      </c>
      <c r="F296" s="83" t="s">
        <v>21</v>
      </c>
      <c r="G296" s="83" t="s">
        <v>21</v>
      </c>
      <c r="H296" s="44">
        <v>1</v>
      </c>
      <c r="I296" s="37" t="s">
        <v>554</v>
      </c>
      <c r="J296" s="53"/>
      <c r="K296" s="53">
        <f t="shared" si="11"/>
        <v>0</v>
      </c>
    </row>
    <row r="297" spans="2:11" ht="30" outlineLevel="1" x14ac:dyDescent="0.25">
      <c r="B297" s="13" t="s">
        <v>958</v>
      </c>
      <c r="C297" s="13" t="s">
        <v>865</v>
      </c>
      <c r="D297" s="83" t="s">
        <v>959</v>
      </c>
      <c r="E297" s="83" t="s">
        <v>21</v>
      </c>
      <c r="F297" s="83" t="s">
        <v>21</v>
      </c>
      <c r="G297" s="83" t="s">
        <v>21</v>
      </c>
      <c r="H297" s="44">
        <v>1</v>
      </c>
      <c r="I297" s="37" t="s">
        <v>554</v>
      </c>
      <c r="J297" s="53"/>
      <c r="K297" s="53">
        <f t="shared" si="11"/>
        <v>0</v>
      </c>
    </row>
    <row r="298" spans="2:11" ht="30" outlineLevel="1" x14ac:dyDescent="0.25">
      <c r="B298" s="13" t="s">
        <v>960</v>
      </c>
      <c r="C298" s="13" t="s">
        <v>865</v>
      </c>
      <c r="D298" s="83" t="s">
        <v>961</v>
      </c>
      <c r="E298" s="83" t="s">
        <v>21</v>
      </c>
      <c r="F298" s="83" t="s">
        <v>21</v>
      </c>
      <c r="G298" s="83" t="s">
        <v>21</v>
      </c>
      <c r="H298" s="44">
        <v>1</v>
      </c>
      <c r="I298" s="37" t="s">
        <v>554</v>
      </c>
      <c r="J298" s="53"/>
      <c r="K298" s="53">
        <f t="shared" si="11"/>
        <v>0</v>
      </c>
    </row>
    <row r="299" spans="2:11" ht="30" outlineLevel="1" x14ac:dyDescent="0.25">
      <c r="B299" s="13" t="s">
        <v>962</v>
      </c>
      <c r="C299" s="13" t="s">
        <v>865</v>
      </c>
      <c r="D299" s="83" t="s">
        <v>963</v>
      </c>
      <c r="E299" s="83" t="s">
        <v>21</v>
      </c>
      <c r="F299" s="83" t="s">
        <v>21</v>
      </c>
      <c r="G299" s="83" t="s">
        <v>21</v>
      </c>
      <c r="H299" s="44">
        <v>1</v>
      </c>
      <c r="I299" s="37" t="s">
        <v>554</v>
      </c>
      <c r="J299" s="53"/>
      <c r="K299" s="53">
        <f t="shared" si="11"/>
        <v>0</v>
      </c>
    </row>
    <row r="300" spans="2:11" ht="30" outlineLevel="1" x14ac:dyDescent="0.25">
      <c r="B300" s="13" t="s">
        <v>964</v>
      </c>
      <c r="C300" s="13" t="s">
        <v>865</v>
      </c>
      <c r="D300" s="83" t="s">
        <v>965</v>
      </c>
      <c r="E300" s="83" t="s">
        <v>21</v>
      </c>
      <c r="F300" s="83" t="s">
        <v>21</v>
      </c>
      <c r="G300" s="83" t="s">
        <v>21</v>
      </c>
      <c r="H300" s="44">
        <v>1</v>
      </c>
      <c r="I300" s="37" t="s">
        <v>554</v>
      </c>
      <c r="J300" s="53"/>
      <c r="K300" s="53">
        <f t="shared" si="11"/>
        <v>0</v>
      </c>
    </row>
    <row r="301" spans="2:11" ht="30" outlineLevel="1" x14ac:dyDescent="0.25">
      <c r="B301" s="13" t="s">
        <v>966</v>
      </c>
      <c r="C301" s="13" t="s">
        <v>865</v>
      </c>
      <c r="D301" s="83" t="s">
        <v>967</v>
      </c>
      <c r="E301" s="83" t="s">
        <v>21</v>
      </c>
      <c r="F301" s="83" t="s">
        <v>21</v>
      </c>
      <c r="G301" s="83" t="s">
        <v>21</v>
      </c>
      <c r="H301" s="44">
        <v>1</v>
      </c>
      <c r="I301" s="37" t="s">
        <v>554</v>
      </c>
      <c r="J301" s="53"/>
      <c r="K301" s="53">
        <f t="shared" si="11"/>
        <v>0</v>
      </c>
    </row>
    <row r="302" spans="2:11" ht="30" outlineLevel="1" x14ac:dyDescent="0.25">
      <c r="B302" s="13" t="s">
        <v>968</v>
      </c>
      <c r="C302" s="13" t="s">
        <v>865</v>
      </c>
      <c r="D302" s="83" t="s">
        <v>969</v>
      </c>
      <c r="E302" s="83" t="s">
        <v>21</v>
      </c>
      <c r="F302" s="83" t="s">
        <v>21</v>
      </c>
      <c r="G302" s="83" t="s">
        <v>21</v>
      </c>
      <c r="H302" s="44">
        <v>1</v>
      </c>
      <c r="I302" s="37" t="s">
        <v>554</v>
      </c>
      <c r="J302" s="53"/>
      <c r="K302" s="53">
        <f t="shared" si="11"/>
        <v>0</v>
      </c>
    </row>
    <row r="303" spans="2:11" ht="30" outlineLevel="1" x14ac:dyDescent="0.25">
      <c r="B303" s="13" t="s">
        <v>970</v>
      </c>
      <c r="C303" s="13" t="s">
        <v>865</v>
      </c>
      <c r="D303" s="83" t="s">
        <v>971</v>
      </c>
      <c r="E303" s="83" t="s">
        <v>21</v>
      </c>
      <c r="F303" s="83" t="s">
        <v>21</v>
      </c>
      <c r="G303" s="83" t="s">
        <v>21</v>
      </c>
      <c r="H303" s="44">
        <v>1</v>
      </c>
      <c r="I303" s="37" t="s">
        <v>554</v>
      </c>
      <c r="J303" s="53"/>
      <c r="K303" s="53">
        <f t="shared" si="11"/>
        <v>0</v>
      </c>
    </row>
    <row r="304" spans="2:11" ht="30" outlineLevel="1" x14ac:dyDescent="0.25">
      <c r="B304" s="13" t="s">
        <v>972</v>
      </c>
      <c r="C304" s="13" t="s">
        <v>865</v>
      </c>
      <c r="D304" s="83" t="s">
        <v>973</v>
      </c>
      <c r="E304" s="83" t="s">
        <v>21</v>
      </c>
      <c r="F304" s="83" t="s">
        <v>21</v>
      </c>
      <c r="G304" s="83" t="s">
        <v>21</v>
      </c>
      <c r="H304" s="44">
        <v>1</v>
      </c>
      <c r="I304" s="37" t="s">
        <v>554</v>
      </c>
      <c r="J304" s="53"/>
      <c r="K304" s="53">
        <f t="shared" si="11"/>
        <v>0</v>
      </c>
    </row>
    <row r="305" spans="2:11" ht="30" outlineLevel="1" x14ac:dyDescent="0.25">
      <c r="B305" s="13" t="s">
        <v>974</v>
      </c>
      <c r="C305" s="13" t="s">
        <v>865</v>
      </c>
      <c r="D305" s="83" t="s">
        <v>975</v>
      </c>
      <c r="E305" s="83" t="s">
        <v>21</v>
      </c>
      <c r="F305" s="83" t="s">
        <v>21</v>
      </c>
      <c r="G305" s="83" t="s">
        <v>21</v>
      </c>
      <c r="H305" s="44">
        <v>1</v>
      </c>
      <c r="I305" s="37" t="s">
        <v>554</v>
      </c>
      <c r="J305" s="53"/>
      <c r="K305" s="53">
        <f t="shared" si="11"/>
        <v>0</v>
      </c>
    </row>
    <row r="306" spans="2:11" ht="30" outlineLevel="1" x14ac:dyDescent="0.25">
      <c r="B306" s="13" t="s">
        <v>976</v>
      </c>
      <c r="C306" s="13" t="s">
        <v>865</v>
      </c>
      <c r="D306" s="83" t="s">
        <v>977</v>
      </c>
      <c r="E306" s="83" t="s">
        <v>21</v>
      </c>
      <c r="F306" s="83" t="s">
        <v>21</v>
      </c>
      <c r="G306" s="83" t="s">
        <v>21</v>
      </c>
      <c r="H306" s="44">
        <v>1</v>
      </c>
      <c r="I306" s="37" t="s">
        <v>554</v>
      </c>
      <c r="J306" s="53"/>
      <c r="K306" s="53">
        <f t="shared" si="11"/>
        <v>0</v>
      </c>
    </row>
    <row r="307" spans="2:11" ht="30" outlineLevel="1" x14ac:dyDescent="0.25">
      <c r="B307" s="13" t="s">
        <v>978</v>
      </c>
      <c r="C307" s="13" t="s">
        <v>865</v>
      </c>
      <c r="D307" s="83" t="s">
        <v>979</v>
      </c>
      <c r="E307" s="83" t="s">
        <v>21</v>
      </c>
      <c r="F307" s="83" t="s">
        <v>21</v>
      </c>
      <c r="G307" s="83" t="s">
        <v>21</v>
      </c>
      <c r="H307" s="44">
        <v>1</v>
      </c>
      <c r="I307" s="37" t="s">
        <v>554</v>
      </c>
      <c r="J307" s="53"/>
      <c r="K307" s="53">
        <f t="shared" si="11"/>
        <v>0</v>
      </c>
    </row>
    <row r="308" spans="2:11" ht="30" outlineLevel="1" x14ac:dyDescent="0.25">
      <c r="B308" s="13" t="s">
        <v>980</v>
      </c>
      <c r="C308" s="13" t="s">
        <v>865</v>
      </c>
      <c r="D308" s="83" t="s">
        <v>981</v>
      </c>
      <c r="E308" s="83" t="s">
        <v>21</v>
      </c>
      <c r="F308" s="83" t="s">
        <v>21</v>
      </c>
      <c r="G308" s="83" t="s">
        <v>21</v>
      </c>
      <c r="H308" s="44">
        <v>1</v>
      </c>
      <c r="I308" s="37" t="s">
        <v>554</v>
      </c>
      <c r="J308" s="53"/>
      <c r="K308" s="53">
        <f t="shared" si="11"/>
        <v>0</v>
      </c>
    </row>
    <row r="309" spans="2:11" ht="30" outlineLevel="1" x14ac:dyDescent="0.25">
      <c r="B309" s="13" t="s">
        <v>982</v>
      </c>
      <c r="C309" s="13" t="s">
        <v>865</v>
      </c>
      <c r="D309" s="83" t="s">
        <v>983</v>
      </c>
      <c r="E309" s="83" t="s">
        <v>21</v>
      </c>
      <c r="F309" s="83" t="s">
        <v>21</v>
      </c>
      <c r="G309" s="83" t="s">
        <v>21</v>
      </c>
      <c r="H309" s="44">
        <v>1</v>
      </c>
      <c r="I309" s="37" t="s">
        <v>554</v>
      </c>
      <c r="J309" s="53"/>
      <c r="K309" s="53">
        <f t="shared" si="11"/>
        <v>0</v>
      </c>
    </row>
    <row r="310" spans="2:11" ht="30" outlineLevel="1" x14ac:dyDescent="0.25">
      <c r="B310" s="13" t="s">
        <v>984</v>
      </c>
      <c r="C310" s="13" t="s">
        <v>865</v>
      </c>
      <c r="D310" s="83" t="s">
        <v>985</v>
      </c>
      <c r="E310" s="83" t="s">
        <v>21</v>
      </c>
      <c r="F310" s="83" t="s">
        <v>21</v>
      </c>
      <c r="G310" s="83" t="s">
        <v>21</v>
      </c>
      <c r="H310" s="44">
        <v>1</v>
      </c>
      <c r="I310" s="37" t="s">
        <v>554</v>
      </c>
      <c r="J310" s="53"/>
      <c r="K310" s="53">
        <f t="shared" si="11"/>
        <v>0</v>
      </c>
    </row>
    <row r="311" spans="2:11" ht="30" outlineLevel="1" x14ac:dyDescent="0.25">
      <c r="B311" s="13" t="s">
        <v>986</v>
      </c>
      <c r="C311" s="13" t="s">
        <v>865</v>
      </c>
      <c r="D311" s="83" t="s">
        <v>987</v>
      </c>
      <c r="E311" s="83" t="s">
        <v>21</v>
      </c>
      <c r="F311" s="83" t="s">
        <v>21</v>
      </c>
      <c r="G311" s="83" t="s">
        <v>21</v>
      </c>
      <c r="H311" s="44">
        <v>1</v>
      </c>
      <c r="I311" s="37" t="s">
        <v>554</v>
      </c>
      <c r="J311" s="53"/>
      <c r="K311" s="53">
        <f t="shared" si="11"/>
        <v>0</v>
      </c>
    </row>
    <row r="312" spans="2:11" ht="30" outlineLevel="1" x14ac:dyDescent="0.25">
      <c r="B312" s="13" t="s">
        <v>988</v>
      </c>
      <c r="C312" s="13" t="s">
        <v>865</v>
      </c>
      <c r="D312" s="83" t="s">
        <v>989</v>
      </c>
      <c r="E312" s="83" t="s">
        <v>21</v>
      </c>
      <c r="F312" s="83" t="s">
        <v>21</v>
      </c>
      <c r="G312" s="83" t="s">
        <v>21</v>
      </c>
      <c r="H312" s="44">
        <v>1</v>
      </c>
      <c r="I312" s="37" t="s">
        <v>554</v>
      </c>
      <c r="J312" s="53"/>
      <c r="K312" s="53">
        <f t="shared" si="11"/>
        <v>0</v>
      </c>
    </row>
    <row r="313" spans="2:11" ht="30" outlineLevel="1" x14ac:dyDescent="0.25">
      <c r="B313" s="13" t="s">
        <v>990</v>
      </c>
      <c r="C313" s="13" t="s">
        <v>865</v>
      </c>
      <c r="D313" s="83" t="s">
        <v>991</v>
      </c>
      <c r="E313" s="83" t="s">
        <v>21</v>
      </c>
      <c r="F313" s="83" t="s">
        <v>21</v>
      </c>
      <c r="G313" s="83" t="s">
        <v>21</v>
      </c>
      <c r="H313" s="44">
        <v>1</v>
      </c>
      <c r="I313" s="37" t="s">
        <v>554</v>
      </c>
      <c r="J313" s="53"/>
      <c r="K313" s="53">
        <f t="shared" si="11"/>
        <v>0</v>
      </c>
    </row>
    <row r="314" spans="2:11" ht="30" outlineLevel="1" x14ac:dyDescent="0.25">
      <c r="B314" s="13" t="s">
        <v>992</v>
      </c>
      <c r="C314" s="13" t="s">
        <v>865</v>
      </c>
      <c r="D314" s="83" t="s">
        <v>993</v>
      </c>
      <c r="E314" s="83" t="s">
        <v>21</v>
      </c>
      <c r="F314" s="83" t="s">
        <v>21</v>
      </c>
      <c r="G314" s="83" t="s">
        <v>21</v>
      </c>
      <c r="H314" s="44">
        <v>1</v>
      </c>
      <c r="I314" s="37" t="s">
        <v>554</v>
      </c>
      <c r="J314" s="53"/>
      <c r="K314" s="53">
        <f t="shared" si="11"/>
        <v>0</v>
      </c>
    </row>
    <row r="315" spans="2:11" ht="30" outlineLevel="1" x14ac:dyDescent="0.25">
      <c r="B315" s="13" t="s">
        <v>994</v>
      </c>
      <c r="C315" s="13" t="s">
        <v>865</v>
      </c>
      <c r="D315" s="83" t="s">
        <v>995</v>
      </c>
      <c r="E315" s="83" t="s">
        <v>21</v>
      </c>
      <c r="F315" s="83" t="s">
        <v>21</v>
      </c>
      <c r="G315" s="83" t="s">
        <v>21</v>
      </c>
      <c r="H315" s="44">
        <v>1</v>
      </c>
      <c r="I315" s="37" t="s">
        <v>554</v>
      </c>
      <c r="J315" s="53"/>
      <c r="K315" s="53">
        <f t="shared" si="11"/>
        <v>0</v>
      </c>
    </row>
    <row r="316" spans="2:11" ht="30" outlineLevel="1" x14ac:dyDescent="0.25">
      <c r="B316" s="13" t="s">
        <v>996</v>
      </c>
      <c r="C316" s="13" t="s">
        <v>865</v>
      </c>
      <c r="D316" s="83" t="s">
        <v>997</v>
      </c>
      <c r="E316" s="83" t="s">
        <v>21</v>
      </c>
      <c r="F316" s="83" t="s">
        <v>21</v>
      </c>
      <c r="G316" s="83" t="s">
        <v>21</v>
      </c>
      <c r="H316" s="44">
        <v>1</v>
      </c>
      <c r="I316" s="37" t="s">
        <v>554</v>
      </c>
      <c r="J316" s="53"/>
      <c r="K316" s="53">
        <f t="shared" si="11"/>
        <v>0</v>
      </c>
    </row>
    <row r="317" spans="2:11" ht="30" outlineLevel="1" x14ac:dyDescent="0.25">
      <c r="B317" s="13" t="s">
        <v>998</v>
      </c>
      <c r="C317" s="13" t="s">
        <v>865</v>
      </c>
      <c r="D317" s="83" t="s">
        <v>999</v>
      </c>
      <c r="E317" s="83" t="s">
        <v>21</v>
      </c>
      <c r="F317" s="83" t="s">
        <v>21</v>
      </c>
      <c r="G317" s="83" t="s">
        <v>21</v>
      </c>
      <c r="H317" s="44">
        <v>1</v>
      </c>
      <c r="I317" s="37" t="s">
        <v>554</v>
      </c>
      <c r="J317" s="53"/>
      <c r="K317" s="53">
        <f t="shared" si="11"/>
        <v>0</v>
      </c>
    </row>
    <row r="318" spans="2:11" ht="30" outlineLevel="1" x14ac:dyDescent="0.25">
      <c r="B318" s="13" t="s">
        <v>1000</v>
      </c>
      <c r="C318" s="13" t="s">
        <v>865</v>
      </c>
      <c r="D318" s="83" t="s">
        <v>1001</v>
      </c>
      <c r="E318" s="83" t="s">
        <v>21</v>
      </c>
      <c r="F318" s="83" t="s">
        <v>21</v>
      </c>
      <c r="G318" s="83" t="s">
        <v>21</v>
      </c>
      <c r="H318" s="44">
        <v>1</v>
      </c>
      <c r="I318" s="37" t="s">
        <v>554</v>
      </c>
      <c r="J318" s="53"/>
      <c r="K318" s="53">
        <f t="shared" si="11"/>
        <v>0</v>
      </c>
    </row>
    <row r="319" spans="2:11" ht="30" outlineLevel="1" x14ac:dyDescent="0.25">
      <c r="B319" s="13" t="s">
        <v>1002</v>
      </c>
      <c r="C319" s="13" t="s">
        <v>865</v>
      </c>
      <c r="D319" s="83" t="s">
        <v>1003</v>
      </c>
      <c r="E319" s="83" t="s">
        <v>21</v>
      </c>
      <c r="F319" s="83" t="s">
        <v>21</v>
      </c>
      <c r="G319" s="83" t="s">
        <v>21</v>
      </c>
      <c r="H319" s="44">
        <v>1</v>
      </c>
      <c r="I319" s="37" t="s">
        <v>554</v>
      </c>
      <c r="J319" s="53"/>
      <c r="K319" s="53">
        <f t="shared" si="11"/>
        <v>0</v>
      </c>
    </row>
    <row r="320" spans="2:11" ht="30" outlineLevel="1" x14ac:dyDescent="0.25">
      <c r="B320" s="13" t="s">
        <v>1004</v>
      </c>
      <c r="C320" s="13" t="s">
        <v>865</v>
      </c>
      <c r="D320" s="83" t="s">
        <v>1005</v>
      </c>
      <c r="E320" s="83" t="s">
        <v>21</v>
      </c>
      <c r="F320" s="83" t="s">
        <v>21</v>
      </c>
      <c r="G320" s="83" t="s">
        <v>21</v>
      </c>
      <c r="H320" s="44">
        <v>1</v>
      </c>
      <c r="I320" s="37" t="s">
        <v>554</v>
      </c>
      <c r="J320" s="53"/>
      <c r="K320" s="53">
        <f t="shared" si="11"/>
        <v>0</v>
      </c>
    </row>
    <row r="321" spans="2:11" ht="30" outlineLevel="1" x14ac:dyDescent="0.25">
      <c r="B321" s="13" t="s">
        <v>1006</v>
      </c>
      <c r="C321" s="13" t="s">
        <v>865</v>
      </c>
      <c r="D321" s="83" t="s">
        <v>1007</v>
      </c>
      <c r="E321" s="83" t="s">
        <v>21</v>
      </c>
      <c r="F321" s="83" t="s">
        <v>21</v>
      </c>
      <c r="G321" s="83" t="s">
        <v>21</v>
      </c>
      <c r="H321" s="44">
        <v>1</v>
      </c>
      <c r="I321" s="37" t="s">
        <v>554</v>
      </c>
      <c r="J321" s="53"/>
      <c r="K321" s="53">
        <f t="shared" si="11"/>
        <v>0</v>
      </c>
    </row>
    <row r="322" spans="2:11" ht="30" outlineLevel="1" x14ac:dyDescent="0.25">
      <c r="B322" s="13" t="s">
        <v>1008</v>
      </c>
      <c r="C322" s="13" t="s">
        <v>865</v>
      </c>
      <c r="D322" s="83" t="s">
        <v>1009</v>
      </c>
      <c r="E322" s="83" t="s">
        <v>21</v>
      </c>
      <c r="F322" s="83" t="s">
        <v>21</v>
      </c>
      <c r="G322" s="83" t="s">
        <v>21</v>
      </c>
      <c r="H322" s="44">
        <v>1</v>
      </c>
      <c r="I322" s="37" t="s">
        <v>554</v>
      </c>
      <c r="J322" s="53"/>
      <c r="K322" s="53">
        <f t="shared" si="11"/>
        <v>0</v>
      </c>
    </row>
    <row r="323" spans="2:11" ht="30" outlineLevel="1" x14ac:dyDescent="0.25">
      <c r="B323" s="13" t="s">
        <v>1010</v>
      </c>
      <c r="C323" s="13" t="s">
        <v>865</v>
      </c>
      <c r="D323" s="83" t="s">
        <v>1011</v>
      </c>
      <c r="E323" s="83" t="s">
        <v>21</v>
      </c>
      <c r="F323" s="83" t="s">
        <v>21</v>
      </c>
      <c r="G323" s="83" t="s">
        <v>21</v>
      </c>
      <c r="H323" s="44">
        <v>1</v>
      </c>
      <c r="I323" s="37" t="s">
        <v>554</v>
      </c>
      <c r="J323" s="53"/>
      <c r="K323" s="53">
        <f t="shared" si="11"/>
        <v>0</v>
      </c>
    </row>
    <row r="324" spans="2:11" ht="30" outlineLevel="1" x14ac:dyDescent="0.25">
      <c r="B324" s="13" t="s">
        <v>1012</v>
      </c>
      <c r="C324" s="13" t="s">
        <v>865</v>
      </c>
      <c r="D324" s="83" t="s">
        <v>1013</v>
      </c>
      <c r="E324" s="83" t="s">
        <v>21</v>
      </c>
      <c r="F324" s="83" t="s">
        <v>21</v>
      </c>
      <c r="G324" s="83" t="s">
        <v>21</v>
      </c>
      <c r="H324" s="44">
        <v>1</v>
      </c>
      <c r="I324" s="37" t="s">
        <v>554</v>
      </c>
      <c r="J324" s="53"/>
      <c r="K324" s="53">
        <f t="shared" si="11"/>
        <v>0</v>
      </c>
    </row>
    <row r="325" spans="2:11" ht="30" outlineLevel="1" x14ac:dyDescent="0.25">
      <c r="B325" s="13" t="s">
        <v>1014</v>
      </c>
      <c r="C325" s="13" t="s">
        <v>865</v>
      </c>
      <c r="D325" s="83" t="s">
        <v>1015</v>
      </c>
      <c r="E325" s="83" t="s">
        <v>21</v>
      </c>
      <c r="F325" s="83" t="s">
        <v>21</v>
      </c>
      <c r="G325" s="83" t="s">
        <v>21</v>
      </c>
      <c r="H325" s="44">
        <v>1</v>
      </c>
      <c r="I325" s="37" t="s">
        <v>554</v>
      </c>
      <c r="J325" s="53"/>
      <c r="K325" s="53">
        <f t="shared" si="11"/>
        <v>0</v>
      </c>
    </row>
    <row r="326" spans="2:11" ht="30" outlineLevel="1" x14ac:dyDescent="0.25">
      <c r="B326" s="13" t="s">
        <v>1016</v>
      </c>
      <c r="C326" s="13" t="s">
        <v>865</v>
      </c>
      <c r="D326" s="83" t="s">
        <v>1017</v>
      </c>
      <c r="E326" s="83" t="s">
        <v>21</v>
      </c>
      <c r="F326" s="83" t="s">
        <v>21</v>
      </c>
      <c r="G326" s="83" t="s">
        <v>21</v>
      </c>
      <c r="H326" s="44">
        <v>1</v>
      </c>
      <c r="I326" s="37" t="s">
        <v>554</v>
      </c>
      <c r="J326" s="53"/>
      <c r="K326" s="53">
        <f t="shared" si="11"/>
        <v>0</v>
      </c>
    </row>
    <row r="327" spans="2:11" ht="30" outlineLevel="1" x14ac:dyDescent="0.25">
      <c r="B327" s="13" t="s">
        <v>1018</v>
      </c>
      <c r="C327" s="13" t="s">
        <v>865</v>
      </c>
      <c r="D327" s="83" t="s">
        <v>1019</v>
      </c>
      <c r="E327" s="83" t="s">
        <v>21</v>
      </c>
      <c r="F327" s="83" t="s">
        <v>21</v>
      </c>
      <c r="G327" s="83" t="s">
        <v>21</v>
      </c>
      <c r="H327" s="44">
        <v>1</v>
      </c>
      <c r="I327" s="37" t="s">
        <v>554</v>
      </c>
      <c r="J327" s="53"/>
      <c r="K327" s="53">
        <f t="shared" si="11"/>
        <v>0</v>
      </c>
    </row>
    <row r="328" spans="2:11" ht="30" outlineLevel="1" x14ac:dyDescent="0.25">
      <c r="B328" s="13" t="s">
        <v>1020</v>
      </c>
      <c r="C328" s="13" t="s">
        <v>865</v>
      </c>
      <c r="D328" s="83" t="s">
        <v>1021</v>
      </c>
      <c r="E328" s="83" t="s">
        <v>21</v>
      </c>
      <c r="F328" s="83" t="s">
        <v>21</v>
      </c>
      <c r="G328" s="83" t="s">
        <v>21</v>
      </c>
      <c r="H328" s="44">
        <v>1</v>
      </c>
      <c r="I328" s="37" t="s">
        <v>554</v>
      </c>
      <c r="J328" s="53"/>
      <c r="K328" s="53">
        <f t="shared" si="11"/>
        <v>0</v>
      </c>
    </row>
    <row r="329" spans="2:11" ht="30" outlineLevel="1" x14ac:dyDescent="0.25">
      <c r="B329" s="13" t="s">
        <v>1022</v>
      </c>
      <c r="C329" s="13" t="s">
        <v>865</v>
      </c>
      <c r="D329" s="83" t="s">
        <v>1023</v>
      </c>
      <c r="E329" s="83" t="s">
        <v>21</v>
      </c>
      <c r="F329" s="83" t="s">
        <v>21</v>
      </c>
      <c r="G329" s="83" t="s">
        <v>21</v>
      </c>
      <c r="H329" s="44">
        <v>1</v>
      </c>
      <c r="I329" s="37" t="s">
        <v>554</v>
      </c>
      <c r="J329" s="53"/>
      <c r="K329" s="53">
        <f t="shared" si="11"/>
        <v>0</v>
      </c>
    </row>
    <row r="330" spans="2:11" ht="30" outlineLevel="1" x14ac:dyDescent="0.25">
      <c r="B330" s="13" t="s">
        <v>1024</v>
      </c>
      <c r="C330" s="13" t="s">
        <v>865</v>
      </c>
      <c r="D330" s="83" t="s">
        <v>1025</v>
      </c>
      <c r="E330" s="83" t="s">
        <v>21</v>
      </c>
      <c r="F330" s="83" t="s">
        <v>21</v>
      </c>
      <c r="G330" s="83" t="s">
        <v>21</v>
      </c>
      <c r="H330" s="44">
        <v>1</v>
      </c>
      <c r="I330" s="37" t="s">
        <v>554</v>
      </c>
      <c r="J330" s="53"/>
      <c r="K330" s="53">
        <f t="shared" si="11"/>
        <v>0</v>
      </c>
    </row>
    <row r="331" spans="2:11" ht="30" outlineLevel="1" x14ac:dyDescent="0.25">
      <c r="B331" s="13" t="s">
        <v>1026</v>
      </c>
      <c r="C331" s="13" t="s">
        <v>865</v>
      </c>
      <c r="D331" s="83" t="s">
        <v>1027</v>
      </c>
      <c r="E331" s="83" t="s">
        <v>21</v>
      </c>
      <c r="F331" s="83" t="s">
        <v>21</v>
      </c>
      <c r="G331" s="83" t="s">
        <v>21</v>
      </c>
      <c r="H331" s="44">
        <v>1</v>
      </c>
      <c r="I331" s="37" t="s">
        <v>554</v>
      </c>
      <c r="J331" s="53"/>
      <c r="K331" s="53">
        <f t="shared" si="11"/>
        <v>0</v>
      </c>
    </row>
    <row r="332" spans="2:11" ht="30" outlineLevel="1" x14ac:dyDescent="0.25">
      <c r="B332" s="13" t="s">
        <v>1028</v>
      </c>
      <c r="C332" s="13" t="s">
        <v>865</v>
      </c>
      <c r="D332" s="83" t="s">
        <v>1029</v>
      </c>
      <c r="E332" s="83" t="s">
        <v>21</v>
      </c>
      <c r="F332" s="83" t="s">
        <v>21</v>
      </c>
      <c r="G332" s="83" t="s">
        <v>21</v>
      </c>
      <c r="H332" s="44">
        <v>1</v>
      </c>
      <c r="I332" s="37" t="s">
        <v>554</v>
      </c>
      <c r="J332" s="53"/>
      <c r="K332" s="53">
        <f t="shared" si="11"/>
        <v>0</v>
      </c>
    </row>
    <row r="333" spans="2:11" ht="30" outlineLevel="1" x14ac:dyDescent="0.25">
      <c r="B333" s="13" t="s">
        <v>1030</v>
      </c>
      <c r="C333" s="13" t="s">
        <v>865</v>
      </c>
      <c r="D333" s="83" t="s">
        <v>1031</v>
      </c>
      <c r="E333" s="83" t="s">
        <v>21</v>
      </c>
      <c r="F333" s="83" t="s">
        <v>21</v>
      </c>
      <c r="G333" s="83" t="s">
        <v>21</v>
      </c>
      <c r="H333" s="44">
        <v>1</v>
      </c>
      <c r="I333" s="37" t="s">
        <v>554</v>
      </c>
      <c r="J333" s="53"/>
      <c r="K333" s="53">
        <f t="shared" si="11"/>
        <v>0</v>
      </c>
    </row>
    <row r="334" spans="2:11" ht="30" outlineLevel="1" x14ac:dyDescent="0.25">
      <c r="B334" s="13" t="s">
        <v>1032</v>
      </c>
      <c r="C334" s="13" t="s">
        <v>865</v>
      </c>
      <c r="D334" s="83" t="s">
        <v>1033</v>
      </c>
      <c r="E334" s="83" t="s">
        <v>21</v>
      </c>
      <c r="F334" s="83" t="s">
        <v>21</v>
      </c>
      <c r="G334" s="83" t="s">
        <v>21</v>
      </c>
      <c r="H334" s="44">
        <v>1</v>
      </c>
      <c r="I334" s="37" t="s">
        <v>554</v>
      </c>
      <c r="J334" s="53"/>
      <c r="K334" s="53">
        <f t="shared" si="11"/>
        <v>0</v>
      </c>
    </row>
    <row r="335" spans="2:11" ht="30" outlineLevel="1" x14ac:dyDescent="0.25">
      <c r="B335" s="13" t="s">
        <v>1034</v>
      </c>
      <c r="C335" s="13" t="s">
        <v>865</v>
      </c>
      <c r="D335" s="83" t="s">
        <v>1035</v>
      </c>
      <c r="E335" s="83" t="s">
        <v>21</v>
      </c>
      <c r="F335" s="83" t="s">
        <v>21</v>
      </c>
      <c r="G335" s="83" t="s">
        <v>21</v>
      </c>
      <c r="H335" s="44">
        <v>1</v>
      </c>
      <c r="I335" s="37" t="s">
        <v>554</v>
      </c>
      <c r="J335" s="53"/>
      <c r="K335" s="53">
        <f t="shared" si="11"/>
        <v>0</v>
      </c>
    </row>
    <row r="336" spans="2:11" ht="30" outlineLevel="1" x14ac:dyDescent="0.25">
      <c r="B336" s="13" t="s">
        <v>1036</v>
      </c>
      <c r="C336" s="13" t="s">
        <v>865</v>
      </c>
      <c r="D336" s="83" t="s">
        <v>1037</v>
      </c>
      <c r="E336" s="83" t="s">
        <v>21</v>
      </c>
      <c r="F336" s="83" t="s">
        <v>21</v>
      </c>
      <c r="G336" s="83" t="s">
        <v>21</v>
      </c>
      <c r="H336" s="44">
        <v>1</v>
      </c>
      <c r="I336" s="37" t="s">
        <v>554</v>
      </c>
      <c r="J336" s="53"/>
      <c r="K336" s="53">
        <f t="shared" si="11"/>
        <v>0</v>
      </c>
    </row>
    <row r="337" spans="2:11" ht="30" outlineLevel="1" x14ac:dyDescent="0.25">
      <c r="B337" s="13" t="s">
        <v>1038</v>
      </c>
      <c r="C337" s="13" t="s">
        <v>865</v>
      </c>
      <c r="D337" s="83" t="s">
        <v>1039</v>
      </c>
      <c r="E337" s="83" t="s">
        <v>21</v>
      </c>
      <c r="F337" s="83" t="s">
        <v>21</v>
      </c>
      <c r="G337" s="83" t="s">
        <v>21</v>
      </c>
      <c r="H337" s="44">
        <v>1</v>
      </c>
      <c r="I337" s="37" t="s">
        <v>554</v>
      </c>
      <c r="J337" s="53"/>
      <c r="K337" s="53">
        <f t="shared" si="11"/>
        <v>0</v>
      </c>
    </row>
    <row r="338" spans="2:11" ht="30" outlineLevel="1" x14ac:dyDescent="0.25">
      <c r="B338" s="13" t="s">
        <v>1040</v>
      </c>
      <c r="C338" s="13" t="s">
        <v>865</v>
      </c>
      <c r="D338" s="83" t="s">
        <v>1041</v>
      </c>
      <c r="E338" s="83" t="s">
        <v>21</v>
      </c>
      <c r="F338" s="83" t="s">
        <v>21</v>
      </c>
      <c r="G338" s="83" t="s">
        <v>21</v>
      </c>
      <c r="H338" s="44">
        <v>1</v>
      </c>
      <c r="I338" s="37" t="s">
        <v>554</v>
      </c>
      <c r="J338" s="53"/>
      <c r="K338" s="53">
        <f t="shared" si="11"/>
        <v>0</v>
      </c>
    </row>
    <row r="339" spans="2:11" ht="30" outlineLevel="1" x14ac:dyDescent="0.25">
      <c r="B339" s="13" t="s">
        <v>1042</v>
      </c>
      <c r="C339" s="13" t="s">
        <v>865</v>
      </c>
      <c r="D339" s="83" t="s">
        <v>1043</v>
      </c>
      <c r="E339" s="83" t="s">
        <v>21</v>
      </c>
      <c r="F339" s="83" t="s">
        <v>21</v>
      </c>
      <c r="G339" s="83" t="s">
        <v>21</v>
      </c>
      <c r="H339" s="44">
        <v>1</v>
      </c>
      <c r="I339" s="37" t="s">
        <v>554</v>
      </c>
      <c r="J339" s="53"/>
      <c r="K339" s="53">
        <f t="shared" si="11"/>
        <v>0</v>
      </c>
    </row>
    <row r="340" spans="2:11" ht="30" outlineLevel="1" x14ac:dyDescent="0.25">
      <c r="B340" s="13" t="s">
        <v>1044</v>
      </c>
      <c r="C340" s="13" t="s">
        <v>865</v>
      </c>
      <c r="D340" s="83" t="s">
        <v>1045</v>
      </c>
      <c r="E340" s="83" t="s">
        <v>21</v>
      </c>
      <c r="F340" s="83" t="s">
        <v>21</v>
      </c>
      <c r="G340" s="83" t="s">
        <v>21</v>
      </c>
      <c r="H340" s="44">
        <v>1</v>
      </c>
      <c r="I340" s="37" t="s">
        <v>554</v>
      </c>
      <c r="J340" s="53"/>
      <c r="K340" s="53">
        <f t="shared" si="11"/>
        <v>0</v>
      </c>
    </row>
    <row r="341" spans="2:11" outlineLevel="1" x14ac:dyDescent="0.25">
      <c r="B341" s="35" t="s">
        <v>1806</v>
      </c>
      <c r="C341" s="35"/>
      <c r="D341" s="96" t="s">
        <v>1800</v>
      </c>
      <c r="E341" s="97"/>
      <c r="F341" s="97"/>
      <c r="G341" s="98"/>
      <c r="H341" s="47"/>
      <c r="I341" s="41"/>
      <c r="J341" s="54"/>
      <c r="K341" s="54">
        <f>_xlfn.AGGREGATE(9,2,K342:K344)</f>
        <v>0</v>
      </c>
    </row>
    <row r="342" spans="2:11" outlineLevel="1" x14ac:dyDescent="0.25">
      <c r="B342" s="14"/>
      <c r="C342" s="15"/>
      <c r="D342" s="15" t="s">
        <v>1799</v>
      </c>
      <c r="E342" s="15"/>
      <c r="F342" s="14"/>
      <c r="G342" s="14"/>
      <c r="H342" s="46"/>
      <c r="I342" s="40"/>
      <c r="J342" s="55"/>
      <c r="K342" s="55">
        <f>H342*J342</f>
        <v>0</v>
      </c>
    </row>
    <row r="343" spans="2:11" outlineLevel="1" x14ac:dyDescent="0.25">
      <c r="B343" s="14"/>
      <c r="C343" s="15"/>
      <c r="D343" s="15" t="s">
        <v>1799</v>
      </c>
      <c r="E343" s="15"/>
      <c r="F343" s="14"/>
      <c r="G343" s="14"/>
      <c r="H343" s="46"/>
      <c r="I343" s="40"/>
      <c r="J343" s="55"/>
      <c r="K343" s="55">
        <f t="shared" ref="K343:K344" si="12">H343*J343</f>
        <v>0</v>
      </c>
    </row>
    <row r="344" spans="2:11" outlineLevel="1" x14ac:dyDescent="0.25">
      <c r="B344" s="14"/>
      <c r="C344" s="15"/>
      <c r="D344" s="15" t="s">
        <v>1799</v>
      </c>
      <c r="E344" s="15"/>
      <c r="F344" s="14"/>
      <c r="G344" s="14"/>
      <c r="H344" s="46"/>
      <c r="I344" s="40"/>
      <c r="J344" s="55"/>
      <c r="K344" s="55">
        <f t="shared" si="12"/>
        <v>0</v>
      </c>
    </row>
    <row r="345" spans="2:11" x14ac:dyDescent="0.25">
      <c r="B345" s="23" t="s">
        <v>268</v>
      </c>
      <c r="C345" s="24" t="s">
        <v>23</v>
      </c>
      <c r="D345" s="84" t="s">
        <v>1046</v>
      </c>
      <c r="E345" s="84" t="s">
        <v>21</v>
      </c>
      <c r="F345" s="84" t="s">
        <v>21</v>
      </c>
      <c r="G345" s="84" t="s">
        <v>21</v>
      </c>
      <c r="H345" s="45">
        <v>1</v>
      </c>
      <c r="I345" s="39" t="s">
        <v>21</v>
      </c>
      <c r="J345" s="51"/>
      <c r="K345" s="52">
        <f>_xlfn.AGGREGATE(9,2,K346:K369)</f>
        <v>0</v>
      </c>
    </row>
    <row r="346" spans="2:11" outlineLevel="1" x14ac:dyDescent="0.25">
      <c r="B346" s="13" t="s">
        <v>270</v>
      </c>
      <c r="C346" s="13" t="s">
        <v>1047</v>
      </c>
      <c r="D346" s="83" t="s">
        <v>1048</v>
      </c>
      <c r="E346" s="83" t="s">
        <v>21</v>
      </c>
      <c r="F346" s="83" t="s">
        <v>21</v>
      </c>
      <c r="G346" s="83" t="s">
        <v>21</v>
      </c>
      <c r="H346" s="44">
        <v>71.5</v>
      </c>
      <c r="I346" s="37" t="s">
        <v>56</v>
      </c>
      <c r="J346" s="53"/>
      <c r="K346" s="53">
        <f>_xlfn.AGGREGATE(9,2,K347:K348)</f>
        <v>0</v>
      </c>
    </row>
    <row r="347" spans="2:11" outlineLevel="1" x14ac:dyDescent="0.25">
      <c r="B347" s="14" t="s">
        <v>21</v>
      </c>
      <c r="C347" s="15" t="s">
        <v>21</v>
      </c>
      <c r="D347" s="15" t="s">
        <v>21</v>
      </c>
      <c r="E347" s="15" t="s">
        <v>1049</v>
      </c>
      <c r="F347" s="14" t="s">
        <v>21</v>
      </c>
      <c r="G347" s="14" t="s">
        <v>21</v>
      </c>
      <c r="H347" s="46">
        <v>18</v>
      </c>
      <c r="I347" s="40" t="s">
        <v>21</v>
      </c>
      <c r="J347" s="55"/>
      <c r="K347" s="55">
        <f t="shared" si="11"/>
        <v>0</v>
      </c>
    </row>
    <row r="348" spans="2:11" outlineLevel="1" x14ac:dyDescent="0.25">
      <c r="B348" s="14" t="s">
        <v>21</v>
      </c>
      <c r="C348" s="15" t="s">
        <v>21</v>
      </c>
      <c r="D348" s="15" t="s">
        <v>21</v>
      </c>
      <c r="E348" s="15" t="s">
        <v>1050</v>
      </c>
      <c r="F348" s="14" t="s">
        <v>21</v>
      </c>
      <c r="G348" s="14" t="s">
        <v>21</v>
      </c>
      <c r="H348" s="46">
        <v>53.5</v>
      </c>
      <c r="I348" s="40" t="s">
        <v>21</v>
      </c>
      <c r="J348" s="55"/>
      <c r="K348" s="55">
        <f t="shared" si="11"/>
        <v>0</v>
      </c>
    </row>
    <row r="349" spans="2:11" outlineLevel="1" x14ac:dyDescent="0.25">
      <c r="B349" s="13" t="s">
        <v>281</v>
      </c>
      <c r="C349" s="13" t="s">
        <v>1047</v>
      </c>
      <c r="D349" s="83" t="s">
        <v>1051</v>
      </c>
      <c r="E349" s="83" t="s">
        <v>21</v>
      </c>
      <c r="F349" s="83" t="s">
        <v>21</v>
      </c>
      <c r="G349" s="83" t="s">
        <v>21</v>
      </c>
      <c r="H349" s="44">
        <v>13</v>
      </c>
      <c r="I349" s="37" t="s">
        <v>56</v>
      </c>
      <c r="J349" s="53"/>
      <c r="K349" s="53">
        <f>_xlfn.AGGREGATE(9,2,K350)</f>
        <v>0</v>
      </c>
    </row>
    <row r="350" spans="2:11" outlineLevel="1" x14ac:dyDescent="0.25">
      <c r="B350" s="14" t="s">
        <v>21</v>
      </c>
      <c r="C350" s="15" t="s">
        <v>21</v>
      </c>
      <c r="D350" s="15" t="s">
        <v>21</v>
      </c>
      <c r="E350" s="15" t="s">
        <v>1052</v>
      </c>
      <c r="F350" s="14" t="s">
        <v>21</v>
      </c>
      <c r="G350" s="14" t="s">
        <v>21</v>
      </c>
      <c r="H350" s="46">
        <v>13</v>
      </c>
      <c r="I350" s="40" t="s">
        <v>21</v>
      </c>
      <c r="J350" s="55"/>
      <c r="K350" s="55">
        <f t="shared" si="11"/>
        <v>0</v>
      </c>
    </row>
    <row r="351" spans="2:11" outlineLevel="1" x14ac:dyDescent="0.25">
      <c r="B351" s="13" t="s">
        <v>283</v>
      </c>
      <c r="C351" s="13" t="s">
        <v>1053</v>
      </c>
      <c r="D351" s="83" t="s">
        <v>1054</v>
      </c>
      <c r="E351" s="83" t="s">
        <v>21</v>
      </c>
      <c r="F351" s="83" t="s">
        <v>21</v>
      </c>
      <c r="G351" s="83" t="s">
        <v>21</v>
      </c>
      <c r="H351" s="44">
        <v>2</v>
      </c>
      <c r="I351" s="37" t="s">
        <v>319</v>
      </c>
      <c r="J351" s="53"/>
      <c r="K351" s="53">
        <f>_xlfn.AGGREGATE(9,2,K352)</f>
        <v>0</v>
      </c>
    </row>
    <row r="352" spans="2:11" outlineLevel="1" x14ac:dyDescent="0.25">
      <c r="B352" s="14" t="s">
        <v>21</v>
      </c>
      <c r="C352" s="15" t="s">
        <v>21</v>
      </c>
      <c r="D352" s="15" t="s">
        <v>21</v>
      </c>
      <c r="E352" s="15" t="s">
        <v>16</v>
      </c>
      <c r="F352" s="14" t="s">
        <v>21</v>
      </c>
      <c r="G352" s="14" t="s">
        <v>21</v>
      </c>
      <c r="H352" s="46">
        <v>2</v>
      </c>
      <c r="I352" s="40" t="s">
        <v>21</v>
      </c>
      <c r="J352" s="55"/>
      <c r="K352" s="55">
        <f t="shared" si="11"/>
        <v>0</v>
      </c>
    </row>
    <row r="353" spans="2:11" outlineLevel="1" x14ac:dyDescent="0.25">
      <c r="B353" s="13" t="s">
        <v>284</v>
      </c>
      <c r="C353" s="13" t="s">
        <v>1055</v>
      </c>
      <c r="D353" s="83" t="s">
        <v>1056</v>
      </c>
      <c r="E353" s="83" t="s">
        <v>21</v>
      </c>
      <c r="F353" s="83" t="s">
        <v>21</v>
      </c>
      <c r="G353" s="83" t="s">
        <v>21</v>
      </c>
      <c r="H353" s="44">
        <v>3</v>
      </c>
      <c r="I353" s="37" t="s">
        <v>319</v>
      </c>
      <c r="J353" s="53"/>
      <c r="K353" s="53">
        <f>_xlfn.AGGREGATE(9,2,K354)</f>
        <v>0</v>
      </c>
    </row>
    <row r="354" spans="2:11" outlineLevel="1" x14ac:dyDescent="0.25">
      <c r="B354" s="14" t="s">
        <v>21</v>
      </c>
      <c r="C354" s="15" t="s">
        <v>21</v>
      </c>
      <c r="D354" s="15" t="s">
        <v>1057</v>
      </c>
      <c r="E354" s="15" t="s">
        <v>1058</v>
      </c>
      <c r="F354" s="14" t="s">
        <v>21</v>
      </c>
      <c r="G354" s="14" t="s">
        <v>21</v>
      </c>
      <c r="H354" s="46">
        <v>3</v>
      </c>
      <c r="I354" s="40" t="s">
        <v>21</v>
      </c>
      <c r="J354" s="55"/>
      <c r="K354" s="55">
        <f t="shared" si="11"/>
        <v>0</v>
      </c>
    </row>
    <row r="355" spans="2:11" outlineLevel="1" x14ac:dyDescent="0.25">
      <c r="B355" s="13" t="s">
        <v>290</v>
      </c>
      <c r="C355" s="13" t="s">
        <v>1055</v>
      </c>
      <c r="D355" s="83" t="s">
        <v>1059</v>
      </c>
      <c r="E355" s="83" t="s">
        <v>21</v>
      </c>
      <c r="F355" s="83" t="s">
        <v>21</v>
      </c>
      <c r="G355" s="83" t="s">
        <v>21</v>
      </c>
      <c r="H355" s="44">
        <v>2</v>
      </c>
      <c r="I355" s="37" t="s">
        <v>319</v>
      </c>
      <c r="J355" s="53"/>
      <c r="K355" s="53">
        <f>_xlfn.AGGREGATE(9,2,K356)</f>
        <v>0</v>
      </c>
    </row>
    <row r="356" spans="2:11" outlineLevel="1" x14ac:dyDescent="0.25">
      <c r="B356" s="14" t="s">
        <v>21</v>
      </c>
      <c r="C356" s="15" t="s">
        <v>21</v>
      </c>
      <c r="D356" s="15" t="s">
        <v>1057</v>
      </c>
      <c r="E356" s="15" t="s">
        <v>16</v>
      </c>
      <c r="F356" s="14" t="s">
        <v>21</v>
      </c>
      <c r="G356" s="14" t="s">
        <v>21</v>
      </c>
      <c r="H356" s="46">
        <v>2</v>
      </c>
      <c r="I356" s="40" t="s">
        <v>21</v>
      </c>
      <c r="J356" s="55"/>
      <c r="K356" s="55">
        <f t="shared" si="11"/>
        <v>0</v>
      </c>
    </row>
    <row r="357" spans="2:11" outlineLevel="1" x14ac:dyDescent="0.25">
      <c r="B357" s="13" t="s">
        <v>294</v>
      </c>
      <c r="C357" s="13" t="s">
        <v>1053</v>
      </c>
      <c r="D357" s="83" t="s">
        <v>1060</v>
      </c>
      <c r="E357" s="83" t="s">
        <v>21</v>
      </c>
      <c r="F357" s="83" t="s">
        <v>21</v>
      </c>
      <c r="G357" s="83" t="s">
        <v>21</v>
      </c>
      <c r="H357" s="44">
        <v>15</v>
      </c>
      <c r="I357" s="37" t="s">
        <v>319</v>
      </c>
      <c r="J357" s="53"/>
      <c r="K357" s="53">
        <f>_xlfn.AGGREGATE(9,2,K358:K359)</f>
        <v>0</v>
      </c>
    </row>
    <row r="358" spans="2:11" outlineLevel="1" x14ac:dyDescent="0.25">
      <c r="B358" s="14" t="s">
        <v>21</v>
      </c>
      <c r="C358" s="15" t="s">
        <v>21</v>
      </c>
      <c r="D358" s="15" t="s">
        <v>1057</v>
      </c>
      <c r="E358" s="15" t="s">
        <v>19</v>
      </c>
      <c r="F358" s="14" t="s">
        <v>21</v>
      </c>
      <c r="G358" s="14" t="s">
        <v>21</v>
      </c>
      <c r="H358" s="46">
        <v>5</v>
      </c>
      <c r="I358" s="40" t="s">
        <v>21</v>
      </c>
      <c r="J358" s="55"/>
      <c r="K358" s="55">
        <f t="shared" si="11"/>
        <v>0</v>
      </c>
    </row>
    <row r="359" spans="2:11" outlineLevel="1" x14ac:dyDescent="0.25">
      <c r="B359" s="14" t="s">
        <v>21</v>
      </c>
      <c r="C359" s="15" t="s">
        <v>21</v>
      </c>
      <c r="D359" s="15" t="s">
        <v>21</v>
      </c>
      <c r="E359" s="15" t="s">
        <v>1061</v>
      </c>
      <c r="F359" s="14" t="s">
        <v>21</v>
      </c>
      <c r="G359" s="14" t="s">
        <v>21</v>
      </c>
      <c r="H359" s="46">
        <v>10</v>
      </c>
      <c r="I359" s="40" t="s">
        <v>21</v>
      </c>
      <c r="J359" s="55"/>
      <c r="K359" s="55">
        <f t="shared" si="11"/>
        <v>0</v>
      </c>
    </row>
    <row r="360" spans="2:11" ht="30" outlineLevel="1" x14ac:dyDescent="0.25">
      <c r="B360" s="13" t="s">
        <v>296</v>
      </c>
      <c r="C360" s="13" t="s">
        <v>1062</v>
      </c>
      <c r="D360" s="83" t="s">
        <v>1063</v>
      </c>
      <c r="E360" s="83" t="s">
        <v>21</v>
      </c>
      <c r="F360" s="83" t="s">
        <v>21</v>
      </c>
      <c r="G360" s="83" t="s">
        <v>21</v>
      </c>
      <c r="H360" s="44">
        <v>3</v>
      </c>
      <c r="I360" s="37" t="s">
        <v>319</v>
      </c>
      <c r="J360" s="53"/>
      <c r="K360" s="53">
        <f>_xlfn.AGGREGATE(9,2,K361)</f>
        <v>0</v>
      </c>
    </row>
    <row r="361" spans="2:11" outlineLevel="1" x14ac:dyDescent="0.25">
      <c r="B361" s="14" t="s">
        <v>21</v>
      </c>
      <c r="C361" s="15" t="s">
        <v>21</v>
      </c>
      <c r="D361" s="15" t="s">
        <v>1057</v>
      </c>
      <c r="E361" s="15" t="s">
        <v>17</v>
      </c>
      <c r="F361" s="14" t="s">
        <v>21</v>
      </c>
      <c r="G361" s="14" t="s">
        <v>21</v>
      </c>
      <c r="H361" s="46">
        <v>3</v>
      </c>
      <c r="I361" s="40" t="s">
        <v>21</v>
      </c>
      <c r="J361" s="55"/>
      <c r="K361" s="55">
        <f t="shared" ref="K361:K436" si="13">H361*J361</f>
        <v>0</v>
      </c>
    </row>
    <row r="362" spans="2:11" outlineLevel="1" x14ac:dyDescent="0.25">
      <c r="B362" s="13" t="s">
        <v>300</v>
      </c>
      <c r="C362" s="13" t="s">
        <v>1055</v>
      </c>
      <c r="D362" s="83" t="s">
        <v>1064</v>
      </c>
      <c r="E362" s="83" t="s">
        <v>21</v>
      </c>
      <c r="F362" s="83" t="s">
        <v>21</v>
      </c>
      <c r="G362" s="83" t="s">
        <v>21</v>
      </c>
      <c r="H362" s="44">
        <v>2</v>
      </c>
      <c r="I362" s="37" t="s">
        <v>319</v>
      </c>
      <c r="J362" s="53"/>
      <c r="K362" s="53">
        <f>_xlfn.AGGREGATE(9,2,K363)</f>
        <v>0</v>
      </c>
    </row>
    <row r="363" spans="2:11" outlineLevel="1" x14ac:dyDescent="0.25">
      <c r="B363" s="14" t="s">
        <v>21</v>
      </c>
      <c r="C363" s="15" t="s">
        <v>21</v>
      </c>
      <c r="D363" s="15" t="s">
        <v>1057</v>
      </c>
      <c r="E363" s="15" t="s">
        <v>16</v>
      </c>
      <c r="F363" s="14" t="s">
        <v>21</v>
      </c>
      <c r="G363" s="14" t="s">
        <v>21</v>
      </c>
      <c r="H363" s="46">
        <v>2</v>
      </c>
      <c r="I363" s="40" t="s">
        <v>21</v>
      </c>
      <c r="J363" s="55"/>
      <c r="K363" s="55">
        <f t="shared" si="13"/>
        <v>0</v>
      </c>
    </row>
    <row r="364" spans="2:11" ht="30" outlineLevel="1" x14ac:dyDescent="0.25">
      <c r="B364" s="13" t="s">
        <v>303</v>
      </c>
      <c r="C364" s="13" t="s">
        <v>865</v>
      </c>
      <c r="D364" s="83" t="s">
        <v>1065</v>
      </c>
      <c r="E364" s="83" t="s">
        <v>21</v>
      </c>
      <c r="F364" s="83" t="s">
        <v>21</v>
      </c>
      <c r="G364" s="83" t="s">
        <v>21</v>
      </c>
      <c r="H364" s="44">
        <v>1</v>
      </c>
      <c r="I364" s="37" t="s">
        <v>554</v>
      </c>
      <c r="J364" s="53"/>
      <c r="K364" s="53">
        <f t="shared" si="13"/>
        <v>0</v>
      </c>
    </row>
    <row r="365" spans="2:11" ht="30" outlineLevel="1" x14ac:dyDescent="0.25">
      <c r="B365" s="13" t="s">
        <v>307</v>
      </c>
      <c r="C365" s="13" t="s">
        <v>865</v>
      </c>
      <c r="D365" s="83" t="s">
        <v>1066</v>
      </c>
      <c r="E365" s="83" t="s">
        <v>21</v>
      </c>
      <c r="F365" s="83" t="s">
        <v>21</v>
      </c>
      <c r="G365" s="83" t="s">
        <v>21</v>
      </c>
      <c r="H365" s="44">
        <v>1</v>
      </c>
      <c r="I365" s="37" t="s">
        <v>554</v>
      </c>
      <c r="J365" s="53"/>
      <c r="K365" s="53">
        <f t="shared" si="13"/>
        <v>0</v>
      </c>
    </row>
    <row r="366" spans="2:11" outlineLevel="1" x14ac:dyDescent="0.25">
      <c r="B366" s="35" t="s">
        <v>312</v>
      </c>
      <c r="C366" s="35"/>
      <c r="D366" s="96" t="s">
        <v>1800</v>
      </c>
      <c r="E366" s="97"/>
      <c r="F366" s="97"/>
      <c r="G366" s="98"/>
      <c r="H366" s="47"/>
      <c r="I366" s="41"/>
      <c r="J366" s="54"/>
      <c r="K366" s="54">
        <f>_xlfn.AGGREGATE(9,2,K367:K369)</f>
        <v>0</v>
      </c>
    </row>
    <row r="367" spans="2:11" outlineLevel="1" x14ac:dyDescent="0.25">
      <c r="B367" s="14"/>
      <c r="C367" s="15"/>
      <c r="D367" s="15" t="s">
        <v>1799</v>
      </c>
      <c r="E367" s="15"/>
      <c r="F367" s="14"/>
      <c r="G367" s="14"/>
      <c r="H367" s="46"/>
      <c r="I367" s="40"/>
      <c r="J367" s="55"/>
      <c r="K367" s="55">
        <f>H367*J367</f>
        <v>0</v>
      </c>
    </row>
    <row r="368" spans="2:11" outlineLevel="1" x14ac:dyDescent="0.25">
      <c r="B368" s="14"/>
      <c r="C368" s="15"/>
      <c r="D368" s="15" t="s">
        <v>1799</v>
      </c>
      <c r="E368" s="15"/>
      <c r="F368" s="14"/>
      <c r="G368" s="14"/>
      <c r="H368" s="46"/>
      <c r="I368" s="40"/>
      <c r="J368" s="55"/>
      <c r="K368" s="55">
        <f t="shared" ref="K368:K369" si="14">H368*J368</f>
        <v>0</v>
      </c>
    </row>
    <row r="369" spans="2:11" outlineLevel="1" x14ac:dyDescent="0.25">
      <c r="B369" s="14"/>
      <c r="C369" s="15"/>
      <c r="D369" s="15" t="s">
        <v>1799</v>
      </c>
      <c r="E369" s="15"/>
      <c r="F369" s="14"/>
      <c r="G369" s="14"/>
      <c r="H369" s="46"/>
      <c r="I369" s="40"/>
      <c r="J369" s="55"/>
      <c r="K369" s="55">
        <f t="shared" si="14"/>
        <v>0</v>
      </c>
    </row>
    <row r="370" spans="2:11" x14ac:dyDescent="0.25">
      <c r="B370" s="23" t="s">
        <v>320</v>
      </c>
      <c r="C370" s="24" t="s">
        <v>23</v>
      </c>
      <c r="D370" s="84" t="s">
        <v>1067</v>
      </c>
      <c r="E370" s="84" t="s">
        <v>21</v>
      </c>
      <c r="F370" s="84" t="s">
        <v>21</v>
      </c>
      <c r="G370" s="84" t="s">
        <v>21</v>
      </c>
      <c r="H370" s="45">
        <v>1</v>
      </c>
      <c r="I370" s="39" t="s">
        <v>21</v>
      </c>
      <c r="J370" s="51"/>
      <c r="K370" s="52">
        <f>_xlfn.AGGREGATE(9,2,K371:K400)</f>
        <v>0</v>
      </c>
    </row>
    <row r="371" spans="2:11" outlineLevel="1" x14ac:dyDescent="0.25">
      <c r="B371" s="13" t="s">
        <v>322</v>
      </c>
      <c r="C371" s="13" t="s">
        <v>1068</v>
      </c>
      <c r="D371" s="83" t="s">
        <v>1069</v>
      </c>
      <c r="E371" s="83" t="s">
        <v>21</v>
      </c>
      <c r="F371" s="83" t="s">
        <v>21</v>
      </c>
      <c r="G371" s="83" t="s">
        <v>21</v>
      </c>
      <c r="H371" s="44">
        <v>36.700000000000003</v>
      </c>
      <c r="I371" s="37" t="s">
        <v>56</v>
      </c>
      <c r="J371" s="53"/>
      <c r="K371" s="53">
        <f>_xlfn.AGGREGATE(9,2,K372)</f>
        <v>0</v>
      </c>
    </row>
    <row r="372" spans="2:11" outlineLevel="1" x14ac:dyDescent="0.25">
      <c r="B372" s="14" t="s">
        <v>21</v>
      </c>
      <c r="C372" s="15" t="s">
        <v>21</v>
      </c>
      <c r="D372" s="15" t="s">
        <v>21</v>
      </c>
      <c r="E372" s="15" t="s">
        <v>1070</v>
      </c>
      <c r="F372" s="14" t="s">
        <v>21</v>
      </c>
      <c r="G372" s="14" t="s">
        <v>21</v>
      </c>
      <c r="H372" s="46">
        <v>36.700000000000003</v>
      </c>
      <c r="I372" s="40" t="s">
        <v>21</v>
      </c>
      <c r="J372" s="55"/>
      <c r="K372" s="55">
        <f t="shared" si="13"/>
        <v>0</v>
      </c>
    </row>
    <row r="373" spans="2:11" outlineLevel="1" x14ac:dyDescent="0.25">
      <c r="B373" s="13" t="s">
        <v>327</v>
      </c>
      <c r="C373" s="13" t="s">
        <v>1071</v>
      </c>
      <c r="D373" s="83" t="s">
        <v>1072</v>
      </c>
      <c r="E373" s="83" t="s">
        <v>21</v>
      </c>
      <c r="F373" s="83" t="s">
        <v>21</v>
      </c>
      <c r="G373" s="83" t="s">
        <v>21</v>
      </c>
      <c r="H373" s="44">
        <v>25</v>
      </c>
      <c r="I373" s="37" t="s">
        <v>61</v>
      </c>
      <c r="J373" s="53"/>
      <c r="K373" s="53">
        <f>_xlfn.AGGREGATE(9,2,K374)</f>
        <v>0</v>
      </c>
    </row>
    <row r="374" spans="2:11" outlineLevel="1" x14ac:dyDescent="0.25">
      <c r="B374" s="14" t="s">
        <v>21</v>
      </c>
      <c r="C374" s="15" t="s">
        <v>21</v>
      </c>
      <c r="D374" s="15" t="s">
        <v>21</v>
      </c>
      <c r="E374" s="15" t="s">
        <v>1073</v>
      </c>
      <c r="F374" s="14" t="s">
        <v>21</v>
      </c>
      <c r="G374" s="14" t="s">
        <v>21</v>
      </c>
      <c r="H374" s="46">
        <v>25</v>
      </c>
      <c r="I374" s="40" t="s">
        <v>21</v>
      </c>
      <c r="J374" s="55"/>
      <c r="K374" s="55">
        <f t="shared" si="13"/>
        <v>0</v>
      </c>
    </row>
    <row r="375" spans="2:11" outlineLevel="1" x14ac:dyDescent="0.25">
      <c r="B375" s="13" t="s">
        <v>329</v>
      </c>
      <c r="C375" s="13" t="s">
        <v>648</v>
      </c>
      <c r="D375" s="83" t="s">
        <v>1074</v>
      </c>
      <c r="E375" s="83" t="s">
        <v>21</v>
      </c>
      <c r="F375" s="83" t="s">
        <v>21</v>
      </c>
      <c r="G375" s="83" t="s">
        <v>21</v>
      </c>
      <c r="H375" s="44">
        <v>88.08</v>
      </c>
      <c r="I375" s="37" t="s">
        <v>28</v>
      </c>
      <c r="J375" s="53"/>
      <c r="K375" s="53">
        <f>_xlfn.AGGREGATE(9,2,K376)</f>
        <v>0</v>
      </c>
    </row>
    <row r="376" spans="2:11" outlineLevel="1" x14ac:dyDescent="0.25">
      <c r="B376" s="14" t="s">
        <v>21</v>
      </c>
      <c r="C376" s="15" t="s">
        <v>21</v>
      </c>
      <c r="D376" s="15" t="s">
        <v>21</v>
      </c>
      <c r="E376" s="15" t="s">
        <v>1075</v>
      </c>
      <c r="F376" s="14" t="s">
        <v>21</v>
      </c>
      <c r="G376" s="14" t="s">
        <v>21</v>
      </c>
      <c r="H376" s="46">
        <v>88.08</v>
      </c>
      <c r="I376" s="40" t="s">
        <v>21</v>
      </c>
      <c r="J376" s="55"/>
      <c r="K376" s="55">
        <f t="shared" si="13"/>
        <v>0</v>
      </c>
    </row>
    <row r="377" spans="2:11" ht="30" outlineLevel="1" x14ac:dyDescent="0.25">
      <c r="B377" s="13" t="s">
        <v>330</v>
      </c>
      <c r="C377" s="13" t="s">
        <v>645</v>
      </c>
      <c r="D377" s="83" t="s">
        <v>646</v>
      </c>
      <c r="E377" s="83" t="s">
        <v>21</v>
      </c>
      <c r="F377" s="83" t="s">
        <v>21</v>
      </c>
      <c r="G377" s="83" t="s">
        <v>21</v>
      </c>
      <c r="H377" s="44">
        <v>4.4000000000000004</v>
      </c>
      <c r="I377" s="37" t="s">
        <v>28</v>
      </c>
      <c r="J377" s="53"/>
      <c r="K377" s="53">
        <f>_xlfn.AGGREGATE(9,2,K378)</f>
        <v>0</v>
      </c>
    </row>
    <row r="378" spans="2:11" ht="45" outlineLevel="1" x14ac:dyDescent="0.25">
      <c r="B378" s="14" t="s">
        <v>21</v>
      </c>
      <c r="C378" s="15" t="s">
        <v>21</v>
      </c>
      <c r="D378" s="15" t="s">
        <v>649</v>
      </c>
      <c r="E378" s="15" t="s">
        <v>1076</v>
      </c>
      <c r="F378" s="14" t="s">
        <v>21</v>
      </c>
      <c r="G378" s="14" t="s">
        <v>21</v>
      </c>
      <c r="H378" s="46">
        <v>4.4000000000000004</v>
      </c>
      <c r="I378" s="40" t="s">
        <v>21</v>
      </c>
      <c r="J378" s="55"/>
      <c r="K378" s="55">
        <f t="shared" si="13"/>
        <v>0</v>
      </c>
    </row>
    <row r="379" spans="2:11" ht="30" outlineLevel="1" x14ac:dyDescent="0.25">
      <c r="B379" s="13" t="s">
        <v>333</v>
      </c>
      <c r="C379" s="13" t="s">
        <v>1077</v>
      </c>
      <c r="D379" s="83" t="s">
        <v>1078</v>
      </c>
      <c r="E379" s="83" t="s">
        <v>21</v>
      </c>
      <c r="F379" s="83" t="s">
        <v>21</v>
      </c>
      <c r="G379" s="83" t="s">
        <v>21</v>
      </c>
      <c r="H379" s="44">
        <v>1.84</v>
      </c>
      <c r="I379" s="37" t="s">
        <v>28</v>
      </c>
      <c r="J379" s="53"/>
      <c r="K379" s="53">
        <f>_xlfn.AGGREGATE(9,2,K380)</f>
        <v>0</v>
      </c>
    </row>
    <row r="380" spans="2:11" outlineLevel="1" x14ac:dyDescent="0.25">
      <c r="B380" s="14" t="s">
        <v>21</v>
      </c>
      <c r="C380" s="15" t="s">
        <v>21</v>
      </c>
      <c r="D380" s="15" t="s">
        <v>21</v>
      </c>
      <c r="E380" s="15" t="s">
        <v>1079</v>
      </c>
      <c r="F380" s="14" t="s">
        <v>21</v>
      </c>
      <c r="G380" s="14" t="s">
        <v>21</v>
      </c>
      <c r="H380" s="46">
        <v>1.84</v>
      </c>
      <c r="I380" s="40" t="s">
        <v>21</v>
      </c>
      <c r="J380" s="55"/>
      <c r="K380" s="55">
        <f t="shared" si="13"/>
        <v>0</v>
      </c>
    </row>
    <row r="381" spans="2:11" outlineLevel="1" x14ac:dyDescent="0.25">
      <c r="B381" s="13" t="s">
        <v>335</v>
      </c>
      <c r="C381" s="13" t="s">
        <v>825</v>
      </c>
      <c r="D381" s="83" t="s">
        <v>1080</v>
      </c>
      <c r="E381" s="83" t="s">
        <v>21</v>
      </c>
      <c r="F381" s="83" t="s">
        <v>21</v>
      </c>
      <c r="G381" s="83" t="s">
        <v>21</v>
      </c>
      <c r="H381" s="44">
        <v>4</v>
      </c>
      <c r="I381" s="37" t="s">
        <v>319</v>
      </c>
      <c r="J381" s="53"/>
      <c r="K381" s="53">
        <f t="shared" si="13"/>
        <v>0</v>
      </c>
    </row>
    <row r="382" spans="2:11" outlineLevel="1" x14ac:dyDescent="0.25">
      <c r="B382" s="13" t="s">
        <v>337</v>
      </c>
      <c r="C382" s="13" t="s">
        <v>1081</v>
      </c>
      <c r="D382" s="83" t="s">
        <v>1082</v>
      </c>
      <c r="E382" s="83" t="s">
        <v>21</v>
      </c>
      <c r="F382" s="83" t="s">
        <v>21</v>
      </c>
      <c r="G382" s="83" t="s">
        <v>21</v>
      </c>
      <c r="H382" s="44">
        <v>1</v>
      </c>
      <c r="I382" s="37" t="s">
        <v>554</v>
      </c>
      <c r="J382" s="53"/>
      <c r="K382" s="53">
        <f t="shared" si="13"/>
        <v>0</v>
      </c>
    </row>
    <row r="383" spans="2:11" outlineLevel="1" x14ac:dyDescent="0.25">
      <c r="B383" s="13" t="s">
        <v>340</v>
      </c>
      <c r="C383" s="13" t="s">
        <v>1083</v>
      </c>
      <c r="D383" s="83" t="s">
        <v>1084</v>
      </c>
      <c r="E383" s="83" t="s">
        <v>21</v>
      </c>
      <c r="F383" s="83" t="s">
        <v>21</v>
      </c>
      <c r="G383" s="83" t="s">
        <v>21</v>
      </c>
      <c r="H383" s="44">
        <v>85.4</v>
      </c>
      <c r="I383" s="37" t="s">
        <v>56</v>
      </c>
      <c r="J383" s="53"/>
      <c r="K383" s="53">
        <f>_xlfn.AGGREGATE(9,2,K384)</f>
        <v>0</v>
      </c>
    </row>
    <row r="384" spans="2:11" outlineLevel="1" x14ac:dyDescent="0.25">
      <c r="B384" s="14" t="s">
        <v>21</v>
      </c>
      <c r="C384" s="15" t="s">
        <v>21</v>
      </c>
      <c r="D384" s="15" t="s">
        <v>21</v>
      </c>
      <c r="E384" s="15" t="s">
        <v>1085</v>
      </c>
      <c r="F384" s="14" t="s">
        <v>21</v>
      </c>
      <c r="G384" s="14" t="s">
        <v>21</v>
      </c>
      <c r="H384" s="46">
        <v>85.4</v>
      </c>
      <c r="I384" s="40" t="s">
        <v>21</v>
      </c>
      <c r="J384" s="55"/>
      <c r="K384" s="55">
        <f t="shared" si="13"/>
        <v>0</v>
      </c>
    </row>
    <row r="385" spans="2:11" ht="30" outlineLevel="1" x14ac:dyDescent="0.25">
      <c r="B385" s="13" t="s">
        <v>342</v>
      </c>
      <c r="C385" s="13" t="s">
        <v>1077</v>
      </c>
      <c r="D385" s="83" t="s">
        <v>1086</v>
      </c>
      <c r="E385" s="83" t="s">
        <v>21</v>
      </c>
      <c r="F385" s="83" t="s">
        <v>21</v>
      </c>
      <c r="G385" s="83" t="s">
        <v>21</v>
      </c>
      <c r="H385" s="44">
        <v>6.44</v>
      </c>
      <c r="I385" s="37" t="s">
        <v>28</v>
      </c>
      <c r="J385" s="53"/>
      <c r="K385" s="53">
        <f>_xlfn.AGGREGATE(9,2,K386)</f>
        <v>0</v>
      </c>
    </row>
    <row r="386" spans="2:11" outlineLevel="1" x14ac:dyDescent="0.25">
      <c r="B386" s="14" t="s">
        <v>21</v>
      </c>
      <c r="C386" s="15" t="s">
        <v>21</v>
      </c>
      <c r="D386" s="15" t="s">
        <v>21</v>
      </c>
      <c r="E386" s="15" t="s">
        <v>1087</v>
      </c>
      <c r="F386" s="14" t="s">
        <v>21</v>
      </c>
      <c r="G386" s="14" t="s">
        <v>21</v>
      </c>
      <c r="H386" s="46">
        <v>6.44</v>
      </c>
      <c r="I386" s="40" t="s">
        <v>21</v>
      </c>
      <c r="J386" s="55"/>
      <c r="K386" s="55">
        <f t="shared" si="13"/>
        <v>0</v>
      </c>
    </row>
    <row r="387" spans="2:11" outlineLevel="1" x14ac:dyDescent="0.25">
      <c r="B387" s="13" t="s">
        <v>1088</v>
      </c>
      <c r="C387" s="13" t="s">
        <v>1089</v>
      </c>
      <c r="D387" s="83" t="s">
        <v>1090</v>
      </c>
      <c r="E387" s="83" t="s">
        <v>21</v>
      </c>
      <c r="F387" s="83" t="s">
        <v>21</v>
      </c>
      <c r="G387" s="83" t="s">
        <v>21</v>
      </c>
      <c r="H387" s="44">
        <v>6.44</v>
      </c>
      <c r="I387" s="37" t="s">
        <v>28</v>
      </c>
      <c r="J387" s="53"/>
      <c r="K387" s="53">
        <f>_xlfn.AGGREGATE(9,2,K388)</f>
        <v>0</v>
      </c>
    </row>
    <row r="388" spans="2:11" outlineLevel="1" x14ac:dyDescent="0.25">
      <c r="B388" s="14" t="s">
        <v>21</v>
      </c>
      <c r="C388" s="15" t="s">
        <v>21</v>
      </c>
      <c r="D388" s="15" t="s">
        <v>21</v>
      </c>
      <c r="E388" s="15" t="s">
        <v>1087</v>
      </c>
      <c r="F388" s="14" t="s">
        <v>21</v>
      </c>
      <c r="G388" s="14" t="s">
        <v>21</v>
      </c>
      <c r="H388" s="46">
        <v>6.44</v>
      </c>
      <c r="I388" s="40" t="s">
        <v>21</v>
      </c>
      <c r="J388" s="55"/>
      <c r="K388" s="55">
        <f t="shared" si="13"/>
        <v>0</v>
      </c>
    </row>
    <row r="389" spans="2:11" outlineLevel="1" x14ac:dyDescent="0.25">
      <c r="B389" s="13" t="s">
        <v>1091</v>
      </c>
      <c r="C389" s="13" t="s">
        <v>1092</v>
      </c>
      <c r="D389" s="83" t="s">
        <v>1093</v>
      </c>
      <c r="E389" s="83" t="s">
        <v>21</v>
      </c>
      <c r="F389" s="83" t="s">
        <v>21</v>
      </c>
      <c r="G389" s="83" t="s">
        <v>21</v>
      </c>
      <c r="H389" s="44">
        <v>36.700000000000003</v>
      </c>
      <c r="I389" s="37" t="s">
        <v>56</v>
      </c>
      <c r="J389" s="53"/>
      <c r="K389" s="53">
        <f>_xlfn.AGGREGATE(9,2,K390)</f>
        <v>0</v>
      </c>
    </row>
    <row r="390" spans="2:11" outlineLevel="1" x14ac:dyDescent="0.25">
      <c r="B390" s="14" t="s">
        <v>21</v>
      </c>
      <c r="C390" s="15" t="s">
        <v>21</v>
      </c>
      <c r="D390" s="15" t="s">
        <v>21</v>
      </c>
      <c r="E390" s="15" t="s">
        <v>1094</v>
      </c>
      <c r="F390" s="14" t="s">
        <v>21</v>
      </c>
      <c r="G390" s="14" t="s">
        <v>21</v>
      </c>
      <c r="H390" s="46">
        <v>36.700000000000003</v>
      </c>
      <c r="I390" s="40" t="s">
        <v>21</v>
      </c>
      <c r="J390" s="55"/>
      <c r="K390" s="55">
        <f t="shared" si="13"/>
        <v>0</v>
      </c>
    </row>
    <row r="391" spans="2:11" ht="30" outlineLevel="1" x14ac:dyDescent="0.25">
      <c r="B391" s="13" t="s">
        <v>1095</v>
      </c>
      <c r="C391" s="13" t="s">
        <v>1096</v>
      </c>
      <c r="D391" s="83" t="s">
        <v>1097</v>
      </c>
      <c r="E391" s="83" t="s">
        <v>21</v>
      </c>
      <c r="F391" s="83" t="s">
        <v>21</v>
      </c>
      <c r="G391" s="83" t="s">
        <v>21</v>
      </c>
      <c r="H391" s="44">
        <v>79.8</v>
      </c>
      <c r="I391" s="37" t="s">
        <v>28</v>
      </c>
      <c r="J391" s="53"/>
      <c r="K391" s="53">
        <f>_xlfn.AGGREGATE(9,2,K392)</f>
        <v>0</v>
      </c>
    </row>
    <row r="392" spans="2:11" outlineLevel="1" x14ac:dyDescent="0.25">
      <c r="B392" s="14" t="s">
        <v>21</v>
      </c>
      <c r="C392" s="15" t="s">
        <v>21</v>
      </c>
      <c r="D392" s="15" t="s">
        <v>21</v>
      </c>
      <c r="E392" s="15" t="s">
        <v>1098</v>
      </c>
      <c r="F392" s="14" t="s">
        <v>21</v>
      </c>
      <c r="G392" s="14" t="s">
        <v>21</v>
      </c>
      <c r="H392" s="46">
        <v>79.8</v>
      </c>
      <c r="I392" s="40" t="s">
        <v>21</v>
      </c>
      <c r="J392" s="55"/>
      <c r="K392" s="55">
        <f t="shared" si="13"/>
        <v>0</v>
      </c>
    </row>
    <row r="393" spans="2:11" ht="30" outlineLevel="1" x14ac:dyDescent="0.25">
      <c r="B393" s="13" t="s">
        <v>1099</v>
      </c>
      <c r="C393" s="13" t="s">
        <v>627</v>
      </c>
      <c r="D393" s="83" t="s">
        <v>1100</v>
      </c>
      <c r="E393" s="83" t="s">
        <v>21</v>
      </c>
      <c r="F393" s="83" t="s">
        <v>21</v>
      </c>
      <c r="G393" s="83" t="s">
        <v>21</v>
      </c>
      <c r="H393" s="44">
        <v>25</v>
      </c>
      <c r="I393" s="37" t="s">
        <v>61</v>
      </c>
      <c r="J393" s="53"/>
      <c r="K393" s="53">
        <f>_xlfn.AGGREGATE(9,2,K394)</f>
        <v>0</v>
      </c>
    </row>
    <row r="394" spans="2:11" outlineLevel="1" x14ac:dyDescent="0.25">
      <c r="B394" s="14" t="s">
        <v>21</v>
      </c>
      <c r="C394" s="15" t="s">
        <v>21</v>
      </c>
      <c r="D394" s="15" t="s">
        <v>21</v>
      </c>
      <c r="E394" s="15" t="s">
        <v>1101</v>
      </c>
      <c r="F394" s="14" t="s">
        <v>21</v>
      </c>
      <c r="G394" s="14" t="s">
        <v>21</v>
      </c>
      <c r="H394" s="46">
        <v>25</v>
      </c>
      <c r="I394" s="40" t="s">
        <v>21</v>
      </c>
      <c r="J394" s="55"/>
      <c r="K394" s="55">
        <f t="shared" si="13"/>
        <v>0</v>
      </c>
    </row>
    <row r="395" spans="2:11" ht="30" outlineLevel="1" x14ac:dyDescent="0.25">
      <c r="B395" s="13" t="s">
        <v>1102</v>
      </c>
      <c r="C395" s="13" t="s">
        <v>865</v>
      </c>
      <c r="D395" s="83" t="s">
        <v>1066</v>
      </c>
      <c r="E395" s="83" t="s">
        <v>21</v>
      </c>
      <c r="F395" s="83" t="s">
        <v>21</v>
      </c>
      <c r="G395" s="83" t="s">
        <v>21</v>
      </c>
      <c r="H395" s="44">
        <v>1</v>
      </c>
      <c r="I395" s="37" t="s">
        <v>554</v>
      </c>
      <c r="J395" s="53"/>
      <c r="K395" s="53">
        <f t="shared" si="13"/>
        <v>0</v>
      </c>
    </row>
    <row r="396" spans="2:11" ht="30" outlineLevel="1" x14ac:dyDescent="0.25">
      <c r="B396" s="13" t="s">
        <v>1103</v>
      </c>
      <c r="C396" s="13" t="s">
        <v>865</v>
      </c>
      <c r="D396" s="83" t="s">
        <v>1065</v>
      </c>
      <c r="E396" s="83" t="s">
        <v>21</v>
      </c>
      <c r="F396" s="83" t="s">
        <v>21</v>
      </c>
      <c r="G396" s="83" t="s">
        <v>21</v>
      </c>
      <c r="H396" s="44">
        <v>1</v>
      </c>
      <c r="I396" s="37" t="s">
        <v>554</v>
      </c>
      <c r="J396" s="53"/>
      <c r="K396" s="53">
        <f t="shared" si="13"/>
        <v>0</v>
      </c>
    </row>
    <row r="397" spans="2:11" outlineLevel="1" x14ac:dyDescent="0.25">
      <c r="B397" s="35" t="s">
        <v>1807</v>
      </c>
      <c r="C397" s="35"/>
      <c r="D397" s="96" t="s">
        <v>1800</v>
      </c>
      <c r="E397" s="97"/>
      <c r="F397" s="97"/>
      <c r="G397" s="98"/>
      <c r="H397" s="47"/>
      <c r="I397" s="41"/>
      <c r="J397" s="54"/>
      <c r="K397" s="54">
        <f>_xlfn.AGGREGATE(9,2,K398:K400)</f>
        <v>0</v>
      </c>
    </row>
    <row r="398" spans="2:11" outlineLevel="1" x14ac:dyDescent="0.25">
      <c r="B398" s="14"/>
      <c r="C398" s="15"/>
      <c r="D398" s="15" t="s">
        <v>1799</v>
      </c>
      <c r="E398" s="15"/>
      <c r="F398" s="14"/>
      <c r="G398" s="14"/>
      <c r="H398" s="46"/>
      <c r="I398" s="40"/>
      <c r="J398" s="55"/>
      <c r="K398" s="55">
        <f>H398*J398</f>
        <v>0</v>
      </c>
    </row>
    <row r="399" spans="2:11" outlineLevel="1" x14ac:dyDescent="0.25">
      <c r="B399" s="14"/>
      <c r="C399" s="15"/>
      <c r="D399" s="15" t="s">
        <v>1799</v>
      </c>
      <c r="E399" s="15"/>
      <c r="F399" s="14"/>
      <c r="G399" s="14"/>
      <c r="H399" s="46"/>
      <c r="I399" s="40"/>
      <c r="J399" s="55"/>
      <c r="K399" s="55">
        <f t="shared" ref="K399:K400" si="15">H399*J399</f>
        <v>0</v>
      </c>
    </row>
    <row r="400" spans="2:11" outlineLevel="1" x14ac:dyDescent="0.25">
      <c r="B400" s="14"/>
      <c r="C400" s="15"/>
      <c r="D400" s="15" t="s">
        <v>1799</v>
      </c>
      <c r="E400" s="15"/>
      <c r="F400" s="14"/>
      <c r="G400" s="14"/>
      <c r="H400" s="46"/>
      <c r="I400" s="40"/>
      <c r="J400" s="55"/>
      <c r="K400" s="55">
        <f t="shared" si="15"/>
        <v>0</v>
      </c>
    </row>
    <row r="401" spans="2:11" x14ac:dyDescent="0.25">
      <c r="B401" s="23" t="s">
        <v>345</v>
      </c>
      <c r="C401" s="24" t="s">
        <v>23</v>
      </c>
      <c r="D401" s="84" t="s">
        <v>1104</v>
      </c>
      <c r="E401" s="84" t="s">
        <v>21</v>
      </c>
      <c r="F401" s="84" t="s">
        <v>21</v>
      </c>
      <c r="G401" s="84" t="s">
        <v>21</v>
      </c>
      <c r="H401" s="45">
        <v>1</v>
      </c>
      <c r="I401" s="39" t="s">
        <v>21</v>
      </c>
      <c r="J401" s="51"/>
      <c r="K401" s="52">
        <f>_xlfn.AGGREGATE(9,2,K402:K417)</f>
        <v>0</v>
      </c>
    </row>
    <row r="402" spans="2:11" outlineLevel="1" x14ac:dyDescent="0.25">
      <c r="B402" s="13" t="s">
        <v>347</v>
      </c>
      <c r="C402" s="13" t="s">
        <v>1105</v>
      </c>
      <c r="D402" s="83" t="s">
        <v>1106</v>
      </c>
      <c r="E402" s="83" t="s">
        <v>21</v>
      </c>
      <c r="F402" s="83" t="s">
        <v>21</v>
      </c>
      <c r="G402" s="83" t="s">
        <v>21</v>
      </c>
      <c r="H402" s="44">
        <v>1.84</v>
      </c>
      <c r="I402" s="37" t="s">
        <v>319</v>
      </c>
      <c r="J402" s="53"/>
      <c r="K402" s="53">
        <f>_xlfn.AGGREGATE(9,2,K403)</f>
        <v>0</v>
      </c>
    </row>
    <row r="403" spans="2:11" outlineLevel="1" x14ac:dyDescent="0.25">
      <c r="B403" s="14" t="s">
        <v>21</v>
      </c>
      <c r="C403" s="15" t="s">
        <v>21</v>
      </c>
      <c r="D403" s="15" t="s">
        <v>21</v>
      </c>
      <c r="E403" s="15" t="s">
        <v>1107</v>
      </c>
      <c r="F403" s="14" t="s">
        <v>21</v>
      </c>
      <c r="G403" s="14" t="s">
        <v>21</v>
      </c>
      <c r="H403" s="46">
        <v>1.84</v>
      </c>
      <c r="I403" s="40" t="s">
        <v>21</v>
      </c>
      <c r="J403" s="55"/>
      <c r="K403" s="55">
        <f t="shared" si="13"/>
        <v>0</v>
      </c>
    </row>
    <row r="404" spans="2:11" ht="30" outlineLevel="1" x14ac:dyDescent="0.25">
      <c r="B404" s="13" t="s">
        <v>352</v>
      </c>
      <c r="C404" s="13" t="s">
        <v>1108</v>
      </c>
      <c r="D404" s="83" t="s">
        <v>1109</v>
      </c>
      <c r="E404" s="83" t="s">
        <v>21</v>
      </c>
      <c r="F404" s="83" t="s">
        <v>21</v>
      </c>
      <c r="G404" s="83" t="s">
        <v>21</v>
      </c>
      <c r="H404" s="44">
        <v>1.84</v>
      </c>
      <c r="I404" s="37" t="s">
        <v>28</v>
      </c>
      <c r="J404" s="53"/>
      <c r="K404" s="53">
        <f>_xlfn.AGGREGATE(9,2,K405)</f>
        <v>0</v>
      </c>
    </row>
    <row r="405" spans="2:11" outlineLevel="1" x14ac:dyDescent="0.25">
      <c r="B405" s="14" t="s">
        <v>21</v>
      </c>
      <c r="C405" s="15" t="s">
        <v>21</v>
      </c>
      <c r="D405" s="15" t="s">
        <v>21</v>
      </c>
      <c r="E405" s="15" t="s">
        <v>1107</v>
      </c>
      <c r="F405" s="14" t="s">
        <v>21</v>
      </c>
      <c r="G405" s="14" t="s">
        <v>21</v>
      </c>
      <c r="H405" s="46">
        <v>1.84</v>
      </c>
      <c r="I405" s="40" t="s">
        <v>21</v>
      </c>
      <c r="J405" s="55"/>
      <c r="K405" s="55">
        <f t="shared" si="13"/>
        <v>0</v>
      </c>
    </row>
    <row r="406" spans="2:11" outlineLevel="1" x14ac:dyDescent="0.25">
      <c r="B406" s="13" t="s">
        <v>354</v>
      </c>
      <c r="C406" s="13" t="s">
        <v>1110</v>
      </c>
      <c r="D406" s="83" t="s">
        <v>1111</v>
      </c>
      <c r="E406" s="83" t="s">
        <v>21</v>
      </c>
      <c r="F406" s="83" t="s">
        <v>21</v>
      </c>
      <c r="G406" s="83" t="s">
        <v>21</v>
      </c>
      <c r="H406" s="44">
        <v>1</v>
      </c>
      <c r="I406" s="37" t="s">
        <v>554</v>
      </c>
      <c r="J406" s="53"/>
      <c r="K406" s="53">
        <f t="shared" si="13"/>
        <v>0</v>
      </c>
    </row>
    <row r="407" spans="2:11" outlineLevel="1" x14ac:dyDescent="0.25">
      <c r="B407" s="13" t="s">
        <v>355</v>
      </c>
      <c r="C407" s="13" t="s">
        <v>1112</v>
      </c>
      <c r="D407" s="83" t="s">
        <v>1113</v>
      </c>
      <c r="E407" s="83" t="s">
        <v>21</v>
      </c>
      <c r="F407" s="83" t="s">
        <v>21</v>
      </c>
      <c r="G407" s="83" t="s">
        <v>21</v>
      </c>
      <c r="H407" s="44">
        <v>185</v>
      </c>
      <c r="I407" s="37" t="s">
        <v>56</v>
      </c>
      <c r="J407" s="53"/>
      <c r="K407" s="53">
        <f>_xlfn.AGGREGATE(9,2,K408:K409)</f>
        <v>0</v>
      </c>
    </row>
    <row r="408" spans="2:11" outlineLevel="1" x14ac:dyDescent="0.25">
      <c r="B408" s="14" t="s">
        <v>21</v>
      </c>
      <c r="C408" s="15" t="s">
        <v>21</v>
      </c>
      <c r="D408" s="15" t="s">
        <v>21</v>
      </c>
      <c r="E408" s="15" t="s">
        <v>1114</v>
      </c>
      <c r="F408" s="14" t="s">
        <v>21</v>
      </c>
      <c r="G408" s="14" t="s">
        <v>21</v>
      </c>
      <c r="H408" s="46">
        <v>155</v>
      </c>
      <c r="I408" s="40" t="s">
        <v>21</v>
      </c>
      <c r="J408" s="55"/>
      <c r="K408" s="55">
        <f t="shared" si="13"/>
        <v>0</v>
      </c>
    </row>
    <row r="409" spans="2:11" outlineLevel="1" x14ac:dyDescent="0.25">
      <c r="B409" s="14" t="s">
        <v>21</v>
      </c>
      <c r="C409" s="15" t="s">
        <v>21</v>
      </c>
      <c r="D409" s="15" t="s">
        <v>21</v>
      </c>
      <c r="E409" s="15" t="s">
        <v>1115</v>
      </c>
      <c r="F409" s="14" t="s">
        <v>21</v>
      </c>
      <c r="G409" s="14" t="s">
        <v>21</v>
      </c>
      <c r="H409" s="46">
        <v>30</v>
      </c>
      <c r="I409" s="40" t="s">
        <v>21</v>
      </c>
      <c r="J409" s="55"/>
      <c r="K409" s="55">
        <f t="shared" si="13"/>
        <v>0</v>
      </c>
    </row>
    <row r="410" spans="2:11" outlineLevel="1" x14ac:dyDescent="0.25">
      <c r="B410" s="13" t="s">
        <v>358</v>
      </c>
      <c r="C410" s="13" t="s">
        <v>1116</v>
      </c>
      <c r="D410" s="83" t="s">
        <v>1117</v>
      </c>
      <c r="E410" s="83" t="s">
        <v>21</v>
      </c>
      <c r="F410" s="83" t="s">
        <v>21</v>
      </c>
      <c r="G410" s="83" t="s">
        <v>21</v>
      </c>
      <c r="H410" s="44">
        <v>1</v>
      </c>
      <c r="I410" s="37" t="s">
        <v>554</v>
      </c>
      <c r="J410" s="53"/>
      <c r="K410" s="53">
        <f t="shared" si="13"/>
        <v>0</v>
      </c>
    </row>
    <row r="411" spans="2:11" outlineLevel="1" x14ac:dyDescent="0.25">
      <c r="B411" s="13" t="s">
        <v>361</v>
      </c>
      <c r="C411" s="13" t="s">
        <v>1118</v>
      </c>
      <c r="D411" s="83" t="s">
        <v>1119</v>
      </c>
      <c r="E411" s="83" t="s">
        <v>21</v>
      </c>
      <c r="F411" s="83" t="s">
        <v>21</v>
      </c>
      <c r="G411" s="83" t="s">
        <v>21</v>
      </c>
      <c r="H411" s="44">
        <v>1</v>
      </c>
      <c r="I411" s="37" t="s">
        <v>554</v>
      </c>
      <c r="J411" s="53"/>
      <c r="K411" s="53">
        <f t="shared" si="13"/>
        <v>0</v>
      </c>
    </row>
    <row r="412" spans="2:11" ht="30" outlineLevel="1" x14ac:dyDescent="0.25">
      <c r="B412" s="13" t="s">
        <v>364</v>
      </c>
      <c r="C412" s="13" t="s">
        <v>865</v>
      </c>
      <c r="D412" s="83" t="s">
        <v>1065</v>
      </c>
      <c r="E412" s="83" t="s">
        <v>21</v>
      </c>
      <c r="F412" s="83" t="s">
        <v>21</v>
      </c>
      <c r="G412" s="83" t="s">
        <v>21</v>
      </c>
      <c r="H412" s="44">
        <v>1</v>
      </c>
      <c r="I412" s="37" t="s">
        <v>554</v>
      </c>
      <c r="J412" s="53"/>
      <c r="K412" s="53">
        <f t="shared" si="13"/>
        <v>0</v>
      </c>
    </row>
    <row r="413" spans="2:11" ht="30" outlineLevel="1" x14ac:dyDescent="0.25">
      <c r="B413" s="13" t="s">
        <v>367</v>
      </c>
      <c r="C413" s="13" t="s">
        <v>865</v>
      </c>
      <c r="D413" s="83" t="s">
        <v>1066</v>
      </c>
      <c r="E413" s="83" t="s">
        <v>21</v>
      </c>
      <c r="F413" s="83" t="s">
        <v>21</v>
      </c>
      <c r="G413" s="83" t="s">
        <v>21</v>
      </c>
      <c r="H413" s="44">
        <v>1</v>
      </c>
      <c r="I413" s="37" t="s">
        <v>554</v>
      </c>
      <c r="J413" s="53"/>
      <c r="K413" s="53">
        <f t="shared" si="13"/>
        <v>0</v>
      </c>
    </row>
    <row r="414" spans="2:11" outlineLevel="1" x14ac:dyDescent="0.25">
      <c r="B414" s="35" t="s">
        <v>1785</v>
      </c>
      <c r="C414" s="35"/>
      <c r="D414" s="96" t="s">
        <v>1800</v>
      </c>
      <c r="E414" s="97"/>
      <c r="F414" s="97"/>
      <c r="G414" s="98"/>
      <c r="H414" s="47"/>
      <c r="I414" s="41"/>
      <c r="J414" s="54"/>
      <c r="K414" s="54">
        <f>_xlfn.AGGREGATE(9,2,K415:K417)</f>
        <v>0</v>
      </c>
    </row>
    <row r="415" spans="2:11" outlineLevel="1" x14ac:dyDescent="0.25">
      <c r="B415" s="14"/>
      <c r="C415" s="15"/>
      <c r="D415" s="15" t="s">
        <v>1799</v>
      </c>
      <c r="E415" s="15"/>
      <c r="F415" s="14"/>
      <c r="G415" s="14"/>
      <c r="H415" s="46"/>
      <c r="I415" s="40"/>
      <c r="J415" s="55"/>
      <c r="K415" s="55">
        <f>H415*J415</f>
        <v>0</v>
      </c>
    </row>
    <row r="416" spans="2:11" outlineLevel="1" x14ac:dyDescent="0.25">
      <c r="B416" s="14"/>
      <c r="C416" s="15"/>
      <c r="D416" s="15" t="s">
        <v>1799</v>
      </c>
      <c r="E416" s="15"/>
      <c r="F416" s="14"/>
      <c r="G416" s="14"/>
      <c r="H416" s="46"/>
      <c r="I416" s="40"/>
      <c r="J416" s="55"/>
      <c r="K416" s="55">
        <f t="shared" ref="K416:K417" si="16">H416*J416</f>
        <v>0</v>
      </c>
    </row>
    <row r="417" spans="1:40" outlineLevel="1" x14ac:dyDescent="0.25">
      <c r="B417" s="14"/>
      <c r="C417" s="15"/>
      <c r="D417" s="15" t="s">
        <v>1799</v>
      </c>
      <c r="E417" s="15"/>
      <c r="F417" s="14"/>
      <c r="G417" s="14"/>
      <c r="H417" s="46"/>
      <c r="I417" s="40"/>
      <c r="J417" s="55"/>
      <c r="K417" s="55">
        <f t="shared" si="16"/>
        <v>0</v>
      </c>
    </row>
    <row r="418" spans="1:40" s="29" customFormat="1" ht="19.5" customHeight="1" x14ac:dyDescent="0.25">
      <c r="A418" s="32"/>
      <c r="B418" s="80" t="s">
        <v>369</v>
      </c>
      <c r="C418" s="79" t="s">
        <v>1120</v>
      </c>
      <c r="D418" s="99" t="s">
        <v>1121</v>
      </c>
      <c r="E418" s="99" t="s">
        <v>21</v>
      </c>
      <c r="F418" s="99" t="s">
        <v>21</v>
      </c>
      <c r="G418" s="99" t="s">
        <v>21</v>
      </c>
      <c r="H418" s="45">
        <v>1</v>
      </c>
      <c r="I418" s="39" t="s">
        <v>21</v>
      </c>
      <c r="J418" s="51"/>
      <c r="K418" s="52">
        <f>_xlfn.AGGREGATE(9,2,K419:K818)</f>
        <v>0</v>
      </c>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row>
    <row r="419" spans="1:40" x14ac:dyDescent="0.25">
      <c r="B419" s="23" t="s">
        <v>371</v>
      </c>
      <c r="C419" s="24" t="s">
        <v>23</v>
      </c>
      <c r="D419" s="84" t="s">
        <v>1122</v>
      </c>
      <c r="E419" s="84" t="s">
        <v>21</v>
      </c>
      <c r="F419" s="84" t="s">
        <v>21</v>
      </c>
      <c r="G419" s="84" t="s">
        <v>21</v>
      </c>
      <c r="H419" s="45">
        <v>1</v>
      </c>
      <c r="I419" s="39" t="s">
        <v>21</v>
      </c>
      <c r="J419" s="51"/>
      <c r="K419" s="52">
        <f>_xlfn.AGGREGATE(9,2,K420:K696)</f>
        <v>0</v>
      </c>
    </row>
    <row r="420" spans="1:40" outlineLevel="1" x14ac:dyDescent="0.25">
      <c r="B420" s="13" t="s">
        <v>1123</v>
      </c>
      <c r="C420" s="13" t="s">
        <v>1124</v>
      </c>
      <c r="D420" s="83" t="s">
        <v>1125</v>
      </c>
      <c r="E420" s="83" t="s">
        <v>21</v>
      </c>
      <c r="F420" s="83" t="s">
        <v>21</v>
      </c>
      <c r="G420" s="83" t="s">
        <v>21</v>
      </c>
      <c r="H420" s="44">
        <v>0.37</v>
      </c>
      <c r="I420" s="37" t="s">
        <v>1126</v>
      </c>
      <c r="J420" s="53"/>
      <c r="K420" s="53">
        <f>_xlfn.AGGREGATE(9,2,K421)</f>
        <v>0</v>
      </c>
    </row>
    <row r="421" spans="1:40" outlineLevel="1" x14ac:dyDescent="0.25">
      <c r="B421" s="14" t="s">
        <v>21</v>
      </c>
      <c r="C421" s="15" t="s">
        <v>21</v>
      </c>
      <c r="D421" s="15" t="s">
        <v>21</v>
      </c>
      <c r="E421" s="15" t="s">
        <v>1127</v>
      </c>
      <c r="F421" s="14" t="s">
        <v>21</v>
      </c>
      <c r="G421" s="14" t="s">
        <v>21</v>
      </c>
      <c r="H421" s="46">
        <v>0.37</v>
      </c>
      <c r="I421" s="40" t="s">
        <v>21</v>
      </c>
      <c r="J421" s="55"/>
      <c r="K421" s="55">
        <f t="shared" si="13"/>
        <v>0</v>
      </c>
    </row>
    <row r="422" spans="1:40" outlineLevel="1" x14ac:dyDescent="0.25">
      <c r="B422" s="13" t="s">
        <v>1128</v>
      </c>
      <c r="C422" s="13" t="s">
        <v>1071</v>
      </c>
      <c r="D422" s="83" t="s">
        <v>1072</v>
      </c>
      <c r="E422" s="83" t="s">
        <v>21</v>
      </c>
      <c r="F422" s="83" t="s">
        <v>21</v>
      </c>
      <c r="G422" s="83" t="s">
        <v>21</v>
      </c>
      <c r="H422" s="44">
        <v>72</v>
      </c>
      <c r="I422" s="37" t="s">
        <v>61</v>
      </c>
      <c r="J422" s="53"/>
      <c r="K422" s="53">
        <f>_xlfn.AGGREGATE(9,2,K423)</f>
        <v>0</v>
      </c>
    </row>
    <row r="423" spans="1:40" outlineLevel="1" x14ac:dyDescent="0.25">
      <c r="B423" s="14" t="s">
        <v>21</v>
      </c>
      <c r="C423" s="15" t="s">
        <v>21</v>
      </c>
      <c r="D423" s="15" t="s">
        <v>21</v>
      </c>
      <c r="E423" s="15" t="s">
        <v>1129</v>
      </c>
      <c r="F423" s="14" t="s">
        <v>21</v>
      </c>
      <c r="G423" s="14" t="s">
        <v>21</v>
      </c>
      <c r="H423" s="46">
        <v>72</v>
      </c>
      <c r="I423" s="40" t="s">
        <v>21</v>
      </c>
      <c r="J423" s="55"/>
      <c r="K423" s="55">
        <f t="shared" si="13"/>
        <v>0</v>
      </c>
    </row>
    <row r="424" spans="1:40" ht="30" outlineLevel="1" x14ac:dyDescent="0.25">
      <c r="B424" s="13" t="s">
        <v>1130</v>
      </c>
      <c r="C424" s="13" t="s">
        <v>1131</v>
      </c>
      <c r="D424" s="83" t="s">
        <v>1132</v>
      </c>
      <c r="E424" s="83" t="s">
        <v>21</v>
      </c>
      <c r="F424" s="83" t="s">
        <v>21</v>
      </c>
      <c r="G424" s="83" t="s">
        <v>21</v>
      </c>
      <c r="H424" s="44">
        <v>370.39</v>
      </c>
      <c r="I424" s="37" t="s">
        <v>56</v>
      </c>
      <c r="J424" s="53"/>
      <c r="K424" s="53">
        <f>_xlfn.AGGREGATE(9,2,K425)</f>
        <v>0</v>
      </c>
    </row>
    <row r="425" spans="1:40" ht="45" outlineLevel="1" x14ac:dyDescent="0.25">
      <c r="B425" s="14" t="s">
        <v>21</v>
      </c>
      <c r="C425" s="15" t="s">
        <v>21</v>
      </c>
      <c r="D425" s="15" t="s">
        <v>21</v>
      </c>
      <c r="E425" s="15" t="s">
        <v>1133</v>
      </c>
      <c r="F425" s="14" t="s">
        <v>21</v>
      </c>
      <c r="G425" s="14" t="s">
        <v>21</v>
      </c>
      <c r="H425" s="46">
        <v>370.39</v>
      </c>
      <c r="I425" s="40" t="s">
        <v>21</v>
      </c>
      <c r="J425" s="55"/>
      <c r="K425" s="55">
        <f t="shared" si="13"/>
        <v>0</v>
      </c>
    </row>
    <row r="426" spans="1:40" outlineLevel="1" x14ac:dyDescent="0.25">
      <c r="B426" s="13" t="s">
        <v>1134</v>
      </c>
      <c r="C426" s="13" t="s">
        <v>1135</v>
      </c>
      <c r="D426" s="83" t="s">
        <v>1136</v>
      </c>
      <c r="E426" s="83" t="s">
        <v>21</v>
      </c>
      <c r="F426" s="83" t="s">
        <v>21</v>
      </c>
      <c r="G426" s="83" t="s">
        <v>21</v>
      </c>
      <c r="H426" s="44">
        <v>370.39</v>
      </c>
      <c r="I426" s="37" t="s">
        <v>56</v>
      </c>
      <c r="J426" s="53"/>
      <c r="K426" s="53">
        <f>_xlfn.AGGREGATE(9,2,K427)</f>
        <v>0</v>
      </c>
    </row>
    <row r="427" spans="1:40" outlineLevel="1" x14ac:dyDescent="0.25">
      <c r="B427" s="14" t="s">
        <v>21</v>
      </c>
      <c r="C427" s="15" t="s">
        <v>21</v>
      </c>
      <c r="D427" s="15" t="s">
        <v>21</v>
      </c>
      <c r="E427" s="15" t="s">
        <v>1137</v>
      </c>
      <c r="F427" s="14" t="s">
        <v>21</v>
      </c>
      <c r="G427" s="14" t="s">
        <v>21</v>
      </c>
      <c r="H427" s="46">
        <v>370.39</v>
      </c>
      <c r="I427" s="40" t="s">
        <v>21</v>
      </c>
      <c r="J427" s="55"/>
      <c r="K427" s="55">
        <f t="shared" si="13"/>
        <v>0</v>
      </c>
    </row>
    <row r="428" spans="1:40" ht="30" outlineLevel="1" x14ac:dyDescent="0.25">
      <c r="B428" s="13" t="s">
        <v>1138</v>
      </c>
      <c r="C428" s="13" t="s">
        <v>1139</v>
      </c>
      <c r="D428" s="83" t="s">
        <v>1140</v>
      </c>
      <c r="E428" s="83" t="s">
        <v>21</v>
      </c>
      <c r="F428" s="83" t="s">
        <v>21</v>
      </c>
      <c r="G428" s="83" t="s">
        <v>21</v>
      </c>
      <c r="H428" s="44">
        <v>370.39</v>
      </c>
      <c r="I428" s="37" t="s">
        <v>56</v>
      </c>
      <c r="J428" s="53"/>
      <c r="K428" s="53">
        <f>_xlfn.AGGREGATE(9,2,K429)</f>
        <v>0</v>
      </c>
    </row>
    <row r="429" spans="1:40" outlineLevel="1" x14ac:dyDescent="0.25">
      <c r="B429" s="14" t="s">
        <v>21</v>
      </c>
      <c r="C429" s="15" t="s">
        <v>21</v>
      </c>
      <c r="D429" s="15" t="s">
        <v>21</v>
      </c>
      <c r="E429" s="15" t="s">
        <v>1137</v>
      </c>
      <c r="F429" s="14" t="s">
        <v>21</v>
      </c>
      <c r="G429" s="14" t="s">
        <v>21</v>
      </c>
      <c r="H429" s="46">
        <v>370.39</v>
      </c>
      <c r="I429" s="40" t="s">
        <v>21</v>
      </c>
      <c r="J429" s="55"/>
      <c r="K429" s="55">
        <f t="shared" si="13"/>
        <v>0</v>
      </c>
    </row>
    <row r="430" spans="1:40" outlineLevel="1" x14ac:dyDescent="0.25">
      <c r="B430" s="13" t="s">
        <v>1141</v>
      </c>
      <c r="C430" s="13" t="s">
        <v>1142</v>
      </c>
      <c r="D430" s="83" t="s">
        <v>1143</v>
      </c>
      <c r="E430" s="83" t="s">
        <v>21</v>
      </c>
      <c r="F430" s="83" t="s">
        <v>21</v>
      </c>
      <c r="G430" s="83" t="s">
        <v>21</v>
      </c>
      <c r="H430" s="44">
        <v>116.07</v>
      </c>
      <c r="I430" s="37" t="s">
        <v>56</v>
      </c>
      <c r="J430" s="53"/>
      <c r="K430" s="53">
        <f>_xlfn.AGGREGATE(9,2,K431)</f>
        <v>0</v>
      </c>
    </row>
    <row r="431" spans="1:40" outlineLevel="1" x14ac:dyDescent="0.25">
      <c r="B431" s="14" t="s">
        <v>21</v>
      </c>
      <c r="C431" s="15" t="s">
        <v>21</v>
      </c>
      <c r="D431" s="15" t="s">
        <v>1144</v>
      </c>
      <c r="E431" s="15" t="s">
        <v>1145</v>
      </c>
      <c r="F431" s="14" t="s">
        <v>21</v>
      </c>
      <c r="G431" s="14" t="s">
        <v>21</v>
      </c>
      <c r="H431" s="46">
        <v>116.07</v>
      </c>
      <c r="I431" s="40" t="s">
        <v>21</v>
      </c>
      <c r="J431" s="55"/>
      <c r="K431" s="55">
        <f t="shared" si="13"/>
        <v>0</v>
      </c>
    </row>
    <row r="432" spans="1:40" ht="30" outlineLevel="1" x14ac:dyDescent="0.25">
      <c r="B432" s="13" t="s">
        <v>1146</v>
      </c>
      <c r="C432" s="13" t="s">
        <v>1147</v>
      </c>
      <c r="D432" s="83" t="s">
        <v>1148</v>
      </c>
      <c r="E432" s="83" t="s">
        <v>21</v>
      </c>
      <c r="F432" s="83" t="s">
        <v>21</v>
      </c>
      <c r="G432" s="83" t="s">
        <v>21</v>
      </c>
      <c r="H432" s="44">
        <v>250</v>
      </c>
      <c r="I432" s="37" t="s">
        <v>56</v>
      </c>
      <c r="J432" s="53"/>
      <c r="K432" s="53">
        <f>_xlfn.AGGREGATE(9,2,K433:K434)</f>
        <v>0</v>
      </c>
    </row>
    <row r="433" spans="2:11" outlineLevel="1" x14ac:dyDescent="0.25">
      <c r="B433" s="14" t="s">
        <v>21</v>
      </c>
      <c r="C433" s="15" t="s">
        <v>21</v>
      </c>
      <c r="D433" s="15" t="s">
        <v>1149</v>
      </c>
      <c r="E433" s="15" t="s">
        <v>1150</v>
      </c>
      <c r="F433" s="14" t="s">
        <v>21</v>
      </c>
      <c r="G433" s="14" t="s">
        <v>21</v>
      </c>
      <c r="H433" s="46">
        <v>130</v>
      </c>
      <c r="I433" s="40" t="s">
        <v>21</v>
      </c>
      <c r="J433" s="55"/>
      <c r="K433" s="55">
        <f t="shared" si="13"/>
        <v>0</v>
      </c>
    </row>
    <row r="434" spans="2:11" outlineLevel="1" x14ac:dyDescent="0.25">
      <c r="B434" s="14" t="s">
        <v>21</v>
      </c>
      <c r="C434" s="15" t="s">
        <v>21</v>
      </c>
      <c r="D434" s="15" t="s">
        <v>1151</v>
      </c>
      <c r="E434" s="15" t="s">
        <v>1152</v>
      </c>
      <c r="F434" s="14" t="s">
        <v>21</v>
      </c>
      <c r="G434" s="14" t="s">
        <v>21</v>
      </c>
      <c r="H434" s="46">
        <v>120</v>
      </c>
      <c r="I434" s="40" t="s">
        <v>21</v>
      </c>
      <c r="J434" s="55"/>
      <c r="K434" s="55">
        <f t="shared" si="13"/>
        <v>0</v>
      </c>
    </row>
    <row r="435" spans="2:11" ht="30" outlineLevel="1" x14ac:dyDescent="0.25">
      <c r="B435" s="13" t="s">
        <v>1153</v>
      </c>
      <c r="C435" s="13" t="s">
        <v>1147</v>
      </c>
      <c r="D435" s="83" t="s">
        <v>1154</v>
      </c>
      <c r="E435" s="83" t="s">
        <v>21</v>
      </c>
      <c r="F435" s="83" t="s">
        <v>21</v>
      </c>
      <c r="G435" s="83" t="s">
        <v>21</v>
      </c>
      <c r="H435" s="44">
        <v>170</v>
      </c>
      <c r="I435" s="37" t="s">
        <v>56</v>
      </c>
      <c r="J435" s="53"/>
      <c r="K435" s="53">
        <f>_xlfn.AGGREGATE(9,2,K436)</f>
        <v>0</v>
      </c>
    </row>
    <row r="436" spans="2:11" outlineLevel="1" x14ac:dyDescent="0.25">
      <c r="B436" s="14" t="s">
        <v>21</v>
      </c>
      <c r="C436" s="15" t="s">
        <v>21</v>
      </c>
      <c r="D436" s="15" t="s">
        <v>1155</v>
      </c>
      <c r="E436" s="15" t="s">
        <v>1156</v>
      </c>
      <c r="F436" s="14" t="s">
        <v>21</v>
      </c>
      <c r="G436" s="14" t="s">
        <v>21</v>
      </c>
      <c r="H436" s="46">
        <v>170</v>
      </c>
      <c r="I436" s="40" t="s">
        <v>21</v>
      </c>
      <c r="J436" s="55"/>
      <c r="K436" s="55">
        <f t="shared" si="13"/>
        <v>0</v>
      </c>
    </row>
    <row r="437" spans="2:11" ht="30" outlineLevel="1" x14ac:dyDescent="0.25">
      <c r="B437" s="13" t="s">
        <v>1157</v>
      </c>
      <c r="C437" s="13" t="s">
        <v>1147</v>
      </c>
      <c r="D437" s="83" t="s">
        <v>1158</v>
      </c>
      <c r="E437" s="83" t="s">
        <v>21</v>
      </c>
      <c r="F437" s="83" t="s">
        <v>21</v>
      </c>
      <c r="G437" s="83" t="s">
        <v>21</v>
      </c>
      <c r="H437" s="44">
        <v>75</v>
      </c>
      <c r="I437" s="37" t="s">
        <v>56</v>
      </c>
      <c r="J437" s="53"/>
      <c r="K437" s="53">
        <f>_xlfn.AGGREGATE(9,2,K438)</f>
        <v>0</v>
      </c>
    </row>
    <row r="438" spans="2:11" outlineLevel="1" x14ac:dyDescent="0.25">
      <c r="B438" s="14" t="s">
        <v>21</v>
      </c>
      <c r="C438" s="15" t="s">
        <v>21</v>
      </c>
      <c r="D438" s="15" t="s">
        <v>1159</v>
      </c>
      <c r="E438" s="15" t="s">
        <v>1160</v>
      </c>
      <c r="F438" s="14" t="s">
        <v>21</v>
      </c>
      <c r="G438" s="14" t="s">
        <v>21</v>
      </c>
      <c r="H438" s="46">
        <v>75</v>
      </c>
      <c r="I438" s="40" t="s">
        <v>21</v>
      </c>
      <c r="J438" s="55"/>
      <c r="K438" s="55">
        <f t="shared" ref="K438:K500" si="17">H438*J438</f>
        <v>0</v>
      </c>
    </row>
    <row r="439" spans="2:11" ht="30" outlineLevel="1" x14ac:dyDescent="0.25">
      <c r="B439" s="13" t="s">
        <v>1161</v>
      </c>
      <c r="C439" s="13" t="s">
        <v>1147</v>
      </c>
      <c r="D439" s="83" t="s">
        <v>1162</v>
      </c>
      <c r="E439" s="83" t="s">
        <v>21</v>
      </c>
      <c r="F439" s="83" t="s">
        <v>21</v>
      </c>
      <c r="G439" s="83" t="s">
        <v>21</v>
      </c>
      <c r="H439" s="44">
        <v>260</v>
      </c>
      <c r="I439" s="37" t="s">
        <v>56</v>
      </c>
      <c r="J439" s="53"/>
      <c r="K439" s="53">
        <f>_xlfn.AGGREGATE(9,2,K440:K442)</f>
        <v>0</v>
      </c>
    </row>
    <row r="440" spans="2:11" outlineLevel="1" x14ac:dyDescent="0.25">
      <c r="B440" s="14" t="s">
        <v>21</v>
      </c>
      <c r="C440" s="15" t="s">
        <v>21</v>
      </c>
      <c r="D440" s="15" t="s">
        <v>1163</v>
      </c>
      <c r="E440" s="15" t="s">
        <v>1164</v>
      </c>
      <c r="F440" s="14" t="s">
        <v>21</v>
      </c>
      <c r="G440" s="14" t="s">
        <v>21</v>
      </c>
      <c r="H440" s="46">
        <v>130</v>
      </c>
      <c r="I440" s="40" t="s">
        <v>21</v>
      </c>
      <c r="J440" s="55"/>
      <c r="K440" s="55">
        <f t="shared" si="17"/>
        <v>0</v>
      </c>
    </row>
    <row r="441" spans="2:11" outlineLevel="1" x14ac:dyDescent="0.25">
      <c r="B441" s="14" t="s">
        <v>21</v>
      </c>
      <c r="C441" s="15" t="s">
        <v>21</v>
      </c>
      <c r="D441" s="15" t="s">
        <v>1165</v>
      </c>
      <c r="E441" s="15" t="s">
        <v>1166</v>
      </c>
      <c r="F441" s="14" t="s">
        <v>21</v>
      </c>
      <c r="G441" s="14" t="s">
        <v>21</v>
      </c>
      <c r="H441" s="46">
        <v>120</v>
      </c>
      <c r="I441" s="40" t="s">
        <v>21</v>
      </c>
      <c r="J441" s="55"/>
      <c r="K441" s="55">
        <f t="shared" si="17"/>
        <v>0</v>
      </c>
    </row>
    <row r="442" spans="2:11" outlineLevel="1" x14ac:dyDescent="0.25">
      <c r="B442" s="14" t="s">
        <v>21</v>
      </c>
      <c r="C442" s="15" t="s">
        <v>21</v>
      </c>
      <c r="D442" s="15" t="s">
        <v>1167</v>
      </c>
      <c r="E442" s="15" t="s">
        <v>1168</v>
      </c>
      <c r="F442" s="14" t="s">
        <v>21</v>
      </c>
      <c r="G442" s="14" t="s">
        <v>21</v>
      </c>
      <c r="H442" s="46">
        <v>10</v>
      </c>
      <c r="I442" s="40" t="s">
        <v>21</v>
      </c>
      <c r="J442" s="55"/>
      <c r="K442" s="55">
        <f t="shared" si="17"/>
        <v>0</v>
      </c>
    </row>
    <row r="443" spans="2:11" ht="30" outlineLevel="1" x14ac:dyDescent="0.25">
      <c r="B443" s="13" t="s">
        <v>1169</v>
      </c>
      <c r="C443" s="13" t="s">
        <v>1147</v>
      </c>
      <c r="D443" s="83" t="s">
        <v>1170</v>
      </c>
      <c r="E443" s="83" t="s">
        <v>21</v>
      </c>
      <c r="F443" s="83" t="s">
        <v>21</v>
      </c>
      <c r="G443" s="83" t="s">
        <v>21</v>
      </c>
      <c r="H443" s="44">
        <v>171</v>
      </c>
      <c r="I443" s="37" t="s">
        <v>56</v>
      </c>
      <c r="J443" s="53"/>
      <c r="K443" s="53">
        <f>_xlfn.AGGREGATE(9,2,K444:K445)</f>
        <v>0</v>
      </c>
    </row>
    <row r="444" spans="2:11" outlineLevel="1" x14ac:dyDescent="0.25">
      <c r="B444" s="14" t="s">
        <v>21</v>
      </c>
      <c r="C444" s="15" t="s">
        <v>21</v>
      </c>
      <c r="D444" s="15" t="s">
        <v>1171</v>
      </c>
      <c r="E444" s="15" t="s">
        <v>1172</v>
      </c>
      <c r="F444" s="14" t="s">
        <v>21</v>
      </c>
      <c r="G444" s="14" t="s">
        <v>21</v>
      </c>
      <c r="H444" s="46">
        <v>70</v>
      </c>
      <c r="I444" s="40" t="s">
        <v>21</v>
      </c>
      <c r="J444" s="55"/>
      <c r="K444" s="55">
        <f t="shared" si="17"/>
        <v>0</v>
      </c>
    </row>
    <row r="445" spans="2:11" outlineLevel="1" x14ac:dyDescent="0.25">
      <c r="B445" s="14" t="s">
        <v>21</v>
      </c>
      <c r="C445" s="15" t="s">
        <v>21</v>
      </c>
      <c r="D445" s="15" t="s">
        <v>1173</v>
      </c>
      <c r="E445" s="15" t="s">
        <v>1174</v>
      </c>
      <c r="F445" s="14" t="s">
        <v>21</v>
      </c>
      <c r="G445" s="14" t="s">
        <v>21</v>
      </c>
      <c r="H445" s="46">
        <v>101</v>
      </c>
      <c r="I445" s="40" t="s">
        <v>21</v>
      </c>
      <c r="J445" s="55"/>
      <c r="K445" s="55">
        <f t="shared" si="17"/>
        <v>0</v>
      </c>
    </row>
    <row r="446" spans="2:11" ht="30" outlineLevel="1" x14ac:dyDescent="0.25">
      <c r="B446" s="13" t="s">
        <v>1175</v>
      </c>
      <c r="C446" s="13" t="s">
        <v>1147</v>
      </c>
      <c r="D446" s="83" t="s">
        <v>1176</v>
      </c>
      <c r="E446" s="83" t="s">
        <v>21</v>
      </c>
      <c r="F446" s="83" t="s">
        <v>21</v>
      </c>
      <c r="G446" s="83" t="s">
        <v>21</v>
      </c>
      <c r="H446" s="44">
        <v>310</v>
      </c>
      <c r="I446" s="37" t="s">
        <v>56</v>
      </c>
      <c r="J446" s="53"/>
      <c r="K446" s="53">
        <f>_xlfn.AGGREGATE(9,2,K447:K450)</f>
        <v>0</v>
      </c>
    </row>
    <row r="447" spans="2:11" outlineLevel="1" x14ac:dyDescent="0.25">
      <c r="B447" s="14" t="s">
        <v>21</v>
      </c>
      <c r="C447" s="15" t="s">
        <v>21</v>
      </c>
      <c r="D447" s="15" t="s">
        <v>1177</v>
      </c>
      <c r="E447" s="15" t="s">
        <v>1178</v>
      </c>
      <c r="F447" s="14" t="s">
        <v>21</v>
      </c>
      <c r="G447" s="14" t="s">
        <v>21</v>
      </c>
      <c r="H447" s="46">
        <v>60</v>
      </c>
      <c r="I447" s="40" t="s">
        <v>21</v>
      </c>
      <c r="J447" s="55"/>
      <c r="K447" s="55">
        <f t="shared" si="17"/>
        <v>0</v>
      </c>
    </row>
    <row r="448" spans="2:11" outlineLevel="1" x14ac:dyDescent="0.25">
      <c r="B448" s="14" t="s">
        <v>21</v>
      </c>
      <c r="C448" s="15" t="s">
        <v>21</v>
      </c>
      <c r="D448" s="15" t="s">
        <v>1179</v>
      </c>
      <c r="E448" s="15" t="s">
        <v>1180</v>
      </c>
      <c r="F448" s="14" t="s">
        <v>21</v>
      </c>
      <c r="G448" s="14" t="s">
        <v>21</v>
      </c>
      <c r="H448" s="46">
        <v>80</v>
      </c>
      <c r="I448" s="40" t="s">
        <v>21</v>
      </c>
      <c r="J448" s="55"/>
      <c r="K448" s="55">
        <f t="shared" si="17"/>
        <v>0</v>
      </c>
    </row>
    <row r="449" spans="2:11" outlineLevel="1" x14ac:dyDescent="0.25">
      <c r="B449" s="14" t="s">
        <v>21</v>
      </c>
      <c r="C449" s="15" t="s">
        <v>21</v>
      </c>
      <c r="D449" s="15" t="s">
        <v>1181</v>
      </c>
      <c r="E449" s="15" t="s">
        <v>1182</v>
      </c>
      <c r="F449" s="14" t="s">
        <v>21</v>
      </c>
      <c r="G449" s="14" t="s">
        <v>21</v>
      </c>
      <c r="H449" s="46">
        <v>85</v>
      </c>
      <c r="I449" s="40" t="s">
        <v>21</v>
      </c>
      <c r="J449" s="55"/>
      <c r="K449" s="55">
        <f t="shared" si="17"/>
        <v>0</v>
      </c>
    </row>
    <row r="450" spans="2:11" outlineLevel="1" x14ac:dyDescent="0.25">
      <c r="B450" s="14" t="s">
        <v>21</v>
      </c>
      <c r="C450" s="15" t="s">
        <v>21</v>
      </c>
      <c r="D450" s="15" t="s">
        <v>1183</v>
      </c>
      <c r="E450" s="15" t="s">
        <v>1182</v>
      </c>
      <c r="F450" s="14" t="s">
        <v>21</v>
      </c>
      <c r="G450" s="14" t="s">
        <v>21</v>
      </c>
      <c r="H450" s="46">
        <v>85</v>
      </c>
      <c r="I450" s="40" t="s">
        <v>21</v>
      </c>
      <c r="J450" s="55"/>
      <c r="K450" s="55">
        <f t="shared" si="17"/>
        <v>0</v>
      </c>
    </row>
    <row r="451" spans="2:11" ht="30" outlineLevel="1" x14ac:dyDescent="0.25">
      <c r="B451" s="13" t="s">
        <v>1184</v>
      </c>
      <c r="C451" s="13" t="s">
        <v>1147</v>
      </c>
      <c r="D451" s="83" t="s">
        <v>1162</v>
      </c>
      <c r="E451" s="83" t="s">
        <v>21</v>
      </c>
      <c r="F451" s="83" t="s">
        <v>21</v>
      </c>
      <c r="G451" s="83" t="s">
        <v>21</v>
      </c>
      <c r="H451" s="44">
        <v>40</v>
      </c>
      <c r="I451" s="37" t="s">
        <v>56</v>
      </c>
      <c r="J451" s="53"/>
      <c r="K451" s="53">
        <f>_xlfn.AGGREGATE(9,2,K452)</f>
        <v>0</v>
      </c>
    </row>
    <row r="452" spans="2:11" outlineLevel="1" x14ac:dyDescent="0.25">
      <c r="B452" s="14" t="s">
        <v>21</v>
      </c>
      <c r="C452" s="15" t="s">
        <v>21</v>
      </c>
      <c r="D452" s="15" t="s">
        <v>1185</v>
      </c>
      <c r="E452" s="15" t="s">
        <v>1186</v>
      </c>
      <c r="F452" s="14" t="s">
        <v>21</v>
      </c>
      <c r="G452" s="14" t="s">
        <v>21</v>
      </c>
      <c r="H452" s="46">
        <v>40</v>
      </c>
      <c r="I452" s="40" t="s">
        <v>21</v>
      </c>
      <c r="J452" s="55"/>
      <c r="K452" s="55">
        <f t="shared" si="17"/>
        <v>0</v>
      </c>
    </row>
    <row r="453" spans="2:11" ht="30" outlineLevel="1" x14ac:dyDescent="0.25">
      <c r="B453" s="13" t="s">
        <v>1187</v>
      </c>
      <c r="C453" s="13" t="s">
        <v>1147</v>
      </c>
      <c r="D453" s="83" t="s">
        <v>1188</v>
      </c>
      <c r="E453" s="83" t="s">
        <v>21</v>
      </c>
      <c r="F453" s="83" t="s">
        <v>21</v>
      </c>
      <c r="G453" s="83" t="s">
        <v>21</v>
      </c>
      <c r="H453" s="44">
        <v>110</v>
      </c>
      <c r="I453" s="37" t="s">
        <v>56</v>
      </c>
      <c r="J453" s="53"/>
      <c r="K453" s="53">
        <f>_xlfn.AGGREGATE(9,2,K454)</f>
        <v>0</v>
      </c>
    </row>
    <row r="454" spans="2:11" outlineLevel="1" x14ac:dyDescent="0.25">
      <c r="B454" s="14" t="s">
        <v>21</v>
      </c>
      <c r="C454" s="15" t="s">
        <v>21</v>
      </c>
      <c r="D454" s="15" t="s">
        <v>1189</v>
      </c>
      <c r="E454" s="15" t="s">
        <v>1190</v>
      </c>
      <c r="F454" s="14" t="s">
        <v>21</v>
      </c>
      <c r="G454" s="14" t="s">
        <v>21</v>
      </c>
      <c r="H454" s="46">
        <v>110</v>
      </c>
      <c r="I454" s="40" t="s">
        <v>21</v>
      </c>
      <c r="J454" s="55"/>
      <c r="K454" s="55">
        <f t="shared" si="17"/>
        <v>0</v>
      </c>
    </row>
    <row r="455" spans="2:11" ht="30" outlineLevel="1" x14ac:dyDescent="0.25">
      <c r="B455" s="13" t="s">
        <v>1191</v>
      </c>
      <c r="C455" s="13" t="s">
        <v>1147</v>
      </c>
      <c r="D455" s="83" t="s">
        <v>1192</v>
      </c>
      <c r="E455" s="83" t="s">
        <v>21</v>
      </c>
      <c r="F455" s="83" t="s">
        <v>21</v>
      </c>
      <c r="G455" s="83" t="s">
        <v>21</v>
      </c>
      <c r="H455" s="44">
        <v>430</v>
      </c>
      <c r="I455" s="37" t="s">
        <v>56</v>
      </c>
      <c r="J455" s="53"/>
      <c r="K455" s="53">
        <f>_xlfn.AGGREGATE(9,2,K456:K462)</f>
        <v>0</v>
      </c>
    </row>
    <row r="456" spans="2:11" outlineLevel="1" x14ac:dyDescent="0.25">
      <c r="B456" s="14" t="s">
        <v>21</v>
      </c>
      <c r="C456" s="15" t="s">
        <v>21</v>
      </c>
      <c r="D456" s="15" t="s">
        <v>1193</v>
      </c>
      <c r="E456" s="15" t="s">
        <v>1194</v>
      </c>
      <c r="F456" s="14" t="s">
        <v>21</v>
      </c>
      <c r="G456" s="14" t="s">
        <v>21</v>
      </c>
      <c r="H456" s="46">
        <v>15</v>
      </c>
      <c r="I456" s="40" t="s">
        <v>21</v>
      </c>
      <c r="J456" s="55"/>
      <c r="K456" s="55">
        <f t="shared" si="17"/>
        <v>0</v>
      </c>
    </row>
    <row r="457" spans="2:11" outlineLevel="1" x14ac:dyDescent="0.25">
      <c r="B457" s="14" t="s">
        <v>21</v>
      </c>
      <c r="C457" s="15" t="s">
        <v>21</v>
      </c>
      <c r="D457" s="15" t="s">
        <v>1195</v>
      </c>
      <c r="E457" s="15" t="s">
        <v>1194</v>
      </c>
      <c r="F457" s="14" t="s">
        <v>21</v>
      </c>
      <c r="G457" s="14" t="s">
        <v>21</v>
      </c>
      <c r="H457" s="46">
        <v>15</v>
      </c>
      <c r="I457" s="40" t="s">
        <v>21</v>
      </c>
      <c r="J457" s="55"/>
      <c r="K457" s="55">
        <f t="shared" si="17"/>
        <v>0</v>
      </c>
    </row>
    <row r="458" spans="2:11" outlineLevel="1" x14ac:dyDescent="0.25">
      <c r="B458" s="14" t="s">
        <v>21</v>
      </c>
      <c r="C458" s="15" t="s">
        <v>21</v>
      </c>
      <c r="D458" s="15" t="s">
        <v>1196</v>
      </c>
      <c r="E458" s="15" t="s">
        <v>1168</v>
      </c>
      <c r="F458" s="14" t="s">
        <v>21</v>
      </c>
      <c r="G458" s="14" t="s">
        <v>21</v>
      </c>
      <c r="H458" s="46">
        <v>10</v>
      </c>
      <c r="I458" s="40" t="s">
        <v>21</v>
      </c>
      <c r="J458" s="55"/>
      <c r="K458" s="55">
        <f t="shared" si="17"/>
        <v>0</v>
      </c>
    </row>
    <row r="459" spans="2:11" outlineLevel="1" x14ac:dyDescent="0.25">
      <c r="B459" s="14" t="s">
        <v>21</v>
      </c>
      <c r="C459" s="15" t="s">
        <v>21</v>
      </c>
      <c r="D459" s="15" t="s">
        <v>1197</v>
      </c>
      <c r="E459" s="15" t="s">
        <v>1178</v>
      </c>
      <c r="F459" s="14" t="s">
        <v>21</v>
      </c>
      <c r="G459" s="14" t="s">
        <v>21</v>
      </c>
      <c r="H459" s="46">
        <v>60</v>
      </c>
      <c r="I459" s="40" t="s">
        <v>21</v>
      </c>
      <c r="J459" s="55"/>
      <c r="K459" s="55">
        <f t="shared" si="17"/>
        <v>0</v>
      </c>
    </row>
    <row r="460" spans="2:11" outlineLevel="1" x14ac:dyDescent="0.25">
      <c r="B460" s="14" t="s">
        <v>21</v>
      </c>
      <c r="C460" s="15" t="s">
        <v>21</v>
      </c>
      <c r="D460" s="15" t="s">
        <v>1198</v>
      </c>
      <c r="E460" s="15" t="s">
        <v>1190</v>
      </c>
      <c r="F460" s="14" t="s">
        <v>21</v>
      </c>
      <c r="G460" s="14" t="s">
        <v>21</v>
      </c>
      <c r="H460" s="46">
        <v>110</v>
      </c>
      <c r="I460" s="40" t="s">
        <v>21</v>
      </c>
      <c r="J460" s="55"/>
      <c r="K460" s="55">
        <f t="shared" si="17"/>
        <v>0</v>
      </c>
    </row>
    <row r="461" spans="2:11" outlineLevel="1" x14ac:dyDescent="0.25">
      <c r="B461" s="14" t="s">
        <v>21</v>
      </c>
      <c r="C461" s="15" t="s">
        <v>21</v>
      </c>
      <c r="D461" s="15" t="s">
        <v>1199</v>
      </c>
      <c r="E461" s="15" t="s">
        <v>1200</v>
      </c>
      <c r="F461" s="14" t="s">
        <v>21</v>
      </c>
      <c r="G461" s="14" t="s">
        <v>21</v>
      </c>
      <c r="H461" s="46">
        <v>200</v>
      </c>
      <c r="I461" s="40" t="s">
        <v>21</v>
      </c>
      <c r="J461" s="55"/>
      <c r="K461" s="55">
        <f t="shared" si="17"/>
        <v>0</v>
      </c>
    </row>
    <row r="462" spans="2:11" outlineLevel="1" x14ac:dyDescent="0.25">
      <c r="B462" s="14" t="s">
        <v>21</v>
      </c>
      <c r="C462" s="15" t="s">
        <v>21</v>
      </c>
      <c r="D462" s="15" t="s">
        <v>1201</v>
      </c>
      <c r="E462" s="15" t="s">
        <v>1202</v>
      </c>
      <c r="F462" s="14" t="s">
        <v>21</v>
      </c>
      <c r="G462" s="14" t="s">
        <v>21</v>
      </c>
      <c r="H462" s="46">
        <v>20</v>
      </c>
      <c r="I462" s="40" t="s">
        <v>21</v>
      </c>
      <c r="J462" s="55"/>
      <c r="K462" s="55">
        <f t="shared" si="17"/>
        <v>0</v>
      </c>
    </row>
    <row r="463" spans="2:11" ht="30" outlineLevel="1" x14ac:dyDescent="0.25">
      <c r="B463" s="13" t="s">
        <v>1203</v>
      </c>
      <c r="C463" s="13" t="s">
        <v>1147</v>
      </c>
      <c r="D463" s="83" t="s">
        <v>1204</v>
      </c>
      <c r="E463" s="83" t="s">
        <v>21</v>
      </c>
      <c r="F463" s="83" t="s">
        <v>21</v>
      </c>
      <c r="G463" s="83" t="s">
        <v>21</v>
      </c>
      <c r="H463" s="44">
        <v>16</v>
      </c>
      <c r="I463" s="37" t="s">
        <v>56</v>
      </c>
      <c r="J463" s="53"/>
      <c r="K463" s="53">
        <f>_xlfn.AGGREGATE(9,2,K464:K465)</f>
        <v>0</v>
      </c>
    </row>
    <row r="464" spans="2:11" outlineLevel="1" x14ac:dyDescent="0.25">
      <c r="B464" s="14" t="s">
        <v>21</v>
      </c>
      <c r="C464" s="15" t="s">
        <v>21</v>
      </c>
      <c r="D464" s="15" t="s">
        <v>1205</v>
      </c>
      <c r="E464" s="15" t="s">
        <v>1206</v>
      </c>
      <c r="F464" s="14" t="s">
        <v>21</v>
      </c>
      <c r="G464" s="14" t="s">
        <v>21</v>
      </c>
      <c r="H464" s="46">
        <v>8</v>
      </c>
      <c r="I464" s="40" t="s">
        <v>21</v>
      </c>
      <c r="J464" s="55"/>
      <c r="K464" s="55">
        <f t="shared" si="17"/>
        <v>0</v>
      </c>
    </row>
    <row r="465" spans="2:11" outlineLevel="1" x14ac:dyDescent="0.25">
      <c r="B465" s="14" t="s">
        <v>21</v>
      </c>
      <c r="C465" s="15" t="s">
        <v>21</v>
      </c>
      <c r="D465" s="15" t="s">
        <v>1207</v>
      </c>
      <c r="E465" s="15" t="s">
        <v>1206</v>
      </c>
      <c r="F465" s="14" t="s">
        <v>21</v>
      </c>
      <c r="G465" s="14" t="s">
        <v>21</v>
      </c>
      <c r="H465" s="46">
        <v>8</v>
      </c>
      <c r="I465" s="40" t="s">
        <v>21</v>
      </c>
      <c r="J465" s="55"/>
      <c r="K465" s="55">
        <f t="shared" si="17"/>
        <v>0</v>
      </c>
    </row>
    <row r="466" spans="2:11" ht="30" outlineLevel="1" x14ac:dyDescent="0.25">
      <c r="B466" s="13" t="s">
        <v>1208</v>
      </c>
      <c r="C466" s="13" t="s">
        <v>1147</v>
      </c>
      <c r="D466" s="83" t="s">
        <v>1209</v>
      </c>
      <c r="E466" s="83" t="s">
        <v>21</v>
      </c>
      <c r="F466" s="83" t="s">
        <v>21</v>
      </c>
      <c r="G466" s="83" t="s">
        <v>21</v>
      </c>
      <c r="H466" s="44">
        <v>24</v>
      </c>
      <c r="I466" s="37" t="s">
        <v>56</v>
      </c>
      <c r="J466" s="53"/>
      <c r="K466" s="53">
        <f>_xlfn.AGGREGATE(9,2,K467:K468)</f>
        <v>0</v>
      </c>
    </row>
    <row r="467" spans="2:11" outlineLevel="1" x14ac:dyDescent="0.25">
      <c r="B467" s="14" t="s">
        <v>21</v>
      </c>
      <c r="C467" s="15" t="s">
        <v>21</v>
      </c>
      <c r="D467" s="15" t="s">
        <v>1210</v>
      </c>
      <c r="E467" s="15" t="s">
        <v>1211</v>
      </c>
      <c r="F467" s="14" t="s">
        <v>21</v>
      </c>
      <c r="G467" s="14" t="s">
        <v>21</v>
      </c>
      <c r="H467" s="46">
        <v>12</v>
      </c>
      <c r="I467" s="40" t="s">
        <v>21</v>
      </c>
      <c r="J467" s="55"/>
      <c r="K467" s="55">
        <f t="shared" si="17"/>
        <v>0</v>
      </c>
    </row>
    <row r="468" spans="2:11" outlineLevel="1" x14ac:dyDescent="0.25">
      <c r="B468" s="14" t="s">
        <v>21</v>
      </c>
      <c r="C468" s="15" t="s">
        <v>21</v>
      </c>
      <c r="D468" s="15" t="s">
        <v>1212</v>
      </c>
      <c r="E468" s="15" t="s">
        <v>1211</v>
      </c>
      <c r="F468" s="14" t="s">
        <v>21</v>
      </c>
      <c r="G468" s="14" t="s">
        <v>21</v>
      </c>
      <c r="H468" s="46">
        <v>12</v>
      </c>
      <c r="I468" s="40" t="s">
        <v>21</v>
      </c>
      <c r="J468" s="55"/>
      <c r="K468" s="55">
        <f t="shared" si="17"/>
        <v>0</v>
      </c>
    </row>
    <row r="469" spans="2:11" ht="30" outlineLevel="1" x14ac:dyDescent="0.25">
      <c r="B469" s="13" t="s">
        <v>1213</v>
      </c>
      <c r="C469" s="13" t="s">
        <v>1147</v>
      </c>
      <c r="D469" s="83" t="s">
        <v>1214</v>
      </c>
      <c r="E469" s="83" t="s">
        <v>21</v>
      </c>
      <c r="F469" s="83" t="s">
        <v>21</v>
      </c>
      <c r="G469" s="83" t="s">
        <v>21</v>
      </c>
      <c r="H469" s="44">
        <v>32</v>
      </c>
      <c r="I469" s="37" t="s">
        <v>56</v>
      </c>
      <c r="J469" s="53"/>
      <c r="K469" s="53">
        <f>_xlfn.AGGREGATE(9,2,K470:K472)</f>
        <v>0</v>
      </c>
    </row>
    <row r="470" spans="2:11" outlineLevel="1" x14ac:dyDescent="0.25">
      <c r="B470" s="14" t="s">
        <v>21</v>
      </c>
      <c r="C470" s="15" t="s">
        <v>21</v>
      </c>
      <c r="D470" s="15" t="s">
        <v>1215</v>
      </c>
      <c r="E470" s="15" t="s">
        <v>1211</v>
      </c>
      <c r="F470" s="14" t="s">
        <v>21</v>
      </c>
      <c r="G470" s="14" t="s">
        <v>21</v>
      </c>
      <c r="H470" s="46">
        <v>12</v>
      </c>
      <c r="I470" s="40" t="s">
        <v>21</v>
      </c>
      <c r="J470" s="55"/>
      <c r="K470" s="55">
        <f t="shared" si="17"/>
        <v>0</v>
      </c>
    </row>
    <row r="471" spans="2:11" outlineLevel="1" x14ac:dyDescent="0.25">
      <c r="B471" s="14" t="s">
        <v>21</v>
      </c>
      <c r="C471" s="15" t="s">
        <v>21</v>
      </c>
      <c r="D471" s="15" t="s">
        <v>1216</v>
      </c>
      <c r="E471" s="15" t="s">
        <v>1168</v>
      </c>
      <c r="F471" s="14" t="s">
        <v>21</v>
      </c>
      <c r="G471" s="14" t="s">
        <v>21</v>
      </c>
      <c r="H471" s="46">
        <v>10</v>
      </c>
      <c r="I471" s="40" t="s">
        <v>21</v>
      </c>
      <c r="J471" s="55"/>
      <c r="K471" s="55">
        <f t="shared" si="17"/>
        <v>0</v>
      </c>
    </row>
    <row r="472" spans="2:11" outlineLevel="1" x14ac:dyDescent="0.25">
      <c r="B472" s="14" t="s">
        <v>21</v>
      </c>
      <c r="C472" s="15" t="s">
        <v>21</v>
      </c>
      <c r="D472" s="15" t="s">
        <v>1217</v>
      </c>
      <c r="E472" s="15" t="s">
        <v>1168</v>
      </c>
      <c r="F472" s="14" t="s">
        <v>21</v>
      </c>
      <c r="G472" s="14" t="s">
        <v>21</v>
      </c>
      <c r="H472" s="46">
        <v>10</v>
      </c>
      <c r="I472" s="40" t="s">
        <v>21</v>
      </c>
      <c r="J472" s="55"/>
      <c r="K472" s="55">
        <f t="shared" si="17"/>
        <v>0</v>
      </c>
    </row>
    <row r="473" spans="2:11" ht="30" outlineLevel="1" x14ac:dyDescent="0.25">
      <c r="B473" s="13" t="s">
        <v>1218</v>
      </c>
      <c r="C473" s="13" t="s">
        <v>1147</v>
      </c>
      <c r="D473" s="83" t="s">
        <v>1219</v>
      </c>
      <c r="E473" s="83" t="s">
        <v>21</v>
      </c>
      <c r="F473" s="83" t="s">
        <v>21</v>
      </c>
      <c r="G473" s="83" t="s">
        <v>21</v>
      </c>
      <c r="H473" s="44">
        <v>45</v>
      </c>
      <c r="I473" s="37" t="s">
        <v>56</v>
      </c>
      <c r="J473" s="53"/>
      <c r="K473" s="53">
        <f>_xlfn.AGGREGATE(9,2,K474:K475)</f>
        <v>0</v>
      </c>
    </row>
    <row r="474" spans="2:11" outlineLevel="1" x14ac:dyDescent="0.25">
      <c r="B474" s="14" t="s">
        <v>21</v>
      </c>
      <c r="C474" s="15" t="s">
        <v>21</v>
      </c>
      <c r="D474" s="15" t="s">
        <v>1220</v>
      </c>
      <c r="E474" s="15" t="s">
        <v>1202</v>
      </c>
      <c r="F474" s="14" t="s">
        <v>21</v>
      </c>
      <c r="G474" s="14" t="s">
        <v>21</v>
      </c>
      <c r="H474" s="46">
        <v>20</v>
      </c>
      <c r="I474" s="40" t="s">
        <v>21</v>
      </c>
      <c r="J474" s="55"/>
      <c r="K474" s="55">
        <f t="shared" si="17"/>
        <v>0</v>
      </c>
    </row>
    <row r="475" spans="2:11" outlineLevel="1" x14ac:dyDescent="0.25">
      <c r="B475" s="14" t="s">
        <v>21</v>
      </c>
      <c r="C475" s="15" t="s">
        <v>21</v>
      </c>
      <c r="D475" s="15" t="s">
        <v>1221</v>
      </c>
      <c r="E475" s="15" t="s">
        <v>1222</v>
      </c>
      <c r="F475" s="14" t="s">
        <v>21</v>
      </c>
      <c r="G475" s="14" t="s">
        <v>21</v>
      </c>
      <c r="H475" s="46">
        <v>25</v>
      </c>
      <c r="I475" s="40" t="s">
        <v>21</v>
      </c>
      <c r="J475" s="55"/>
      <c r="K475" s="55">
        <f t="shared" si="17"/>
        <v>0</v>
      </c>
    </row>
    <row r="476" spans="2:11" ht="30" outlineLevel="1" x14ac:dyDescent="0.25">
      <c r="B476" s="13" t="s">
        <v>1223</v>
      </c>
      <c r="C476" s="13" t="s">
        <v>1147</v>
      </c>
      <c r="D476" s="83" t="s">
        <v>1224</v>
      </c>
      <c r="E476" s="83" t="s">
        <v>21</v>
      </c>
      <c r="F476" s="83" t="s">
        <v>21</v>
      </c>
      <c r="G476" s="83" t="s">
        <v>21</v>
      </c>
      <c r="H476" s="44">
        <v>30</v>
      </c>
      <c r="I476" s="37" t="s">
        <v>56</v>
      </c>
      <c r="J476" s="53"/>
      <c r="K476" s="53">
        <f>_xlfn.AGGREGATE(9,2,K477)</f>
        <v>0</v>
      </c>
    </row>
    <row r="477" spans="2:11" outlineLevel="1" x14ac:dyDescent="0.25">
      <c r="B477" s="14" t="s">
        <v>21</v>
      </c>
      <c r="C477" s="15" t="s">
        <v>21</v>
      </c>
      <c r="D477" s="15" t="s">
        <v>1225</v>
      </c>
      <c r="E477" s="15" t="s">
        <v>1226</v>
      </c>
      <c r="F477" s="14" t="s">
        <v>21</v>
      </c>
      <c r="G477" s="14" t="s">
        <v>21</v>
      </c>
      <c r="H477" s="46">
        <v>30</v>
      </c>
      <c r="I477" s="40" t="s">
        <v>21</v>
      </c>
      <c r="J477" s="55"/>
      <c r="K477" s="55">
        <f t="shared" si="17"/>
        <v>0</v>
      </c>
    </row>
    <row r="478" spans="2:11" ht="30" outlineLevel="1" x14ac:dyDescent="0.25">
      <c r="B478" s="13" t="s">
        <v>1227</v>
      </c>
      <c r="C478" s="13" t="s">
        <v>1147</v>
      </c>
      <c r="D478" s="83" t="s">
        <v>1228</v>
      </c>
      <c r="E478" s="83" t="s">
        <v>21</v>
      </c>
      <c r="F478" s="83" t="s">
        <v>21</v>
      </c>
      <c r="G478" s="83" t="s">
        <v>21</v>
      </c>
      <c r="H478" s="44">
        <v>22</v>
      </c>
      <c r="I478" s="37" t="s">
        <v>56</v>
      </c>
      <c r="J478" s="53"/>
      <c r="K478" s="53">
        <f>_xlfn.AGGREGATE(9,2,K479)</f>
        <v>0</v>
      </c>
    </row>
    <row r="479" spans="2:11" outlineLevel="1" x14ac:dyDescent="0.25">
      <c r="B479" s="14" t="s">
        <v>21</v>
      </c>
      <c r="C479" s="15" t="s">
        <v>21</v>
      </c>
      <c r="D479" s="15" t="s">
        <v>1229</v>
      </c>
      <c r="E479" s="15" t="s">
        <v>1230</v>
      </c>
      <c r="F479" s="14" t="s">
        <v>21</v>
      </c>
      <c r="G479" s="14" t="s">
        <v>21</v>
      </c>
      <c r="H479" s="46">
        <v>22</v>
      </c>
      <c r="I479" s="40" t="s">
        <v>21</v>
      </c>
      <c r="J479" s="55"/>
      <c r="K479" s="55">
        <f t="shared" si="17"/>
        <v>0</v>
      </c>
    </row>
    <row r="480" spans="2:11" ht="30" outlineLevel="1" x14ac:dyDescent="0.25">
      <c r="B480" s="13" t="s">
        <v>1231</v>
      </c>
      <c r="C480" s="13" t="s">
        <v>1147</v>
      </c>
      <c r="D480" s="83" t="s">
        <v>1232</v>
      </c>
      <c r="E480" s="83" t="s">
        <v>21</v>
      </c>
      <c r="F480" s="83" t="s">
        <v>21</v>
      </c>
      <c r="G480" s="83" t="s">
        <v>21</v>
      </c>
      <c r="H480" s="44">
        <v>83</v>
      </c>
      <c r="I480" s="37" t="s">
        <v>56</v>
      </c>
      <c r="J480" s="53"/>
      <c r="K480" s="53">
        <f>_xlfn.AGGREGATE(9,2,K481:K485)</f>
        <v>0</v>
      </c>
    </row>
    <row r="481" spans="2:11" outlineLevel="1" x14ac:dyDescent="0.25">
      <c r="B481" s="14" t="s">
        <v>21</v>
      </c>
      <c r="C481" s="15" t="s">
        <v>21</v>
      </c>
      <c r="D481" s="15" t="s">
        <v>1233</v>
      </c>
      <c r="E481" s="15" t="s">
        <v>1234</v>
      </c>
      <c r="F481" s="14" t="s">
        <v>21</v>
      </c>
      <c r="G481" s="14" t="s">
        <v>21</v>
      </c>
      <c r="H481" s="46">
        <v>18</v>
      </c>
      <c r="I481" s="40" t="s">
        <v>21</v>
      </c>
      <c r="J481" s="55"/>
      <c r="K481" s="55">
        <f t="shared" si="17"/>
        <v>0</v>
      </c>
    </row>
    <row r="482" spans="2:11" outlineLevel="1" x14ac:dyDescent="0.25">
      <c r="B482" s="14" t="s">
        <v>21</v>
      </c>
      <c r="C482" s="15" t="s">
        <v>21</v>
      </c>
      <c r="D482" s="15" t="s">
        <v>1235</v>
      </c>
      <c r="E482" s="15" t="s">
        <v>1234</v>
      </c>
      <c r="F482" s="14" t="s">
        <v>21</v>
      </c>
      <c r="G482" s="14" t="s">
        <v>21</v>
      </c>
      <c r="H482" s="46">
        <v>18</v>
      </c>
      <c r="I482" s="40" t="s">
        <v>21</v>
      </c>
      <c r="J482" s="55"/>
      <c r="K482" s="55">
        <f t="shared" si="17"/>
        <v>0</v>
      </c>
    </row>
    <row r="483" spans="2:11" outlineLevel="1" x14ac:dyDescent="0.25">
      <c r="B483" s="14" t="s">
        <v>21</v>
      </c>
      <c r="C483" s="15" t="s">
        <v>21</v>
      </c>
      <c r="D483" s="15" t="s">
        <v>1236</v>
      </c>
      <c r="E483" s="15" t="s">
        <v>1222</v>
      </c>
      <c r="F483" s="14" t="s">
        <v>21</v>
      </c>
      <c r="G483" s="14" t="s">
        <v>21</v>
      </c>
      <c r="H483" s="46">
        <v>25</v>
      </c>
      <c r="I483" s="40" t="s">
        <v>21</v>
      </c>
      <c r="J483" s="55"/>
      <c r="K483" s="55">
        <f t="shared" si="17"/>
        <v>0</v>
      </c>
    </row>
    <row r="484" spans="2:11" outlineLevel="1" x14ac:dyDescent="0.25">
      <c r="B484" s="14" t="s">
        <v>21</v>
      </c>
      <c r="C484" s="15" t="s">
        <v>21</v>
      </c>
      <c r="D484" s="15" t="s">
        <v>1237</v>
      </c>
      <c r="E484" s="15" t="s">
        <v>1211</v>
      </c>
      <c r="F484" s="14" t="s">
        <v>21</v>
      </c>
      <c r="G484" s="14" t="s">
        <v>21</v>
      </c>
      <c r="H484" s="46">
        <v>12</v>
      </c>
      <c r="I484" s="40" t="s">
        <v>21</v>
      </c>
      <c r="J484" s="55"/>
      <c r="K484" s="55">
        <f t="shared" si="17"/>
        <v>0</v>
      </c>
    </row>
    <row r="485" spans="2:11" outlineLevel="1" x14ac:dyDescent="0.25">
      <c r="B485" s="14" t="s">
        <v>21</v>
      </c>
      <c r="C485" s="15" t="s">
        <v>21</v>
      </c>
      <c r="D485" s="15" t="s">
        <v>1238</v>
      </c>
      <c r="E485" s="15" t="s">
        <v>1168</v>
      </c>
      <c r="F485" s="14" t="s">
        <v>21</v>
      </c>
      <c r="G485" s="14" t="s">
        <v>21</v>
      </c>
      <c r="H485" s="46">
        <v>10</v>
      </c>
      <c r="I485" s="40" t="s">
        <v>21</v>
      </c>
      <c r="J485" s="55"/>
      <c r="K485" s="55">
        <f t="shared" si="17"/>
        <v>0</v>
      </c>
    </row>
    <row r="486" spans="2:11" ht="30" outlineLevel="1" x14ac:dyDescent="0.25">
      <c r="B486" s="13" t="s">
        <v>1239</v>
      </c>
      <c r="C486" s="13" t="s">
        <v>1147</v>
      </c>
      <c r="D486" s="83" t="s">
        <v>1240</v>
      </c>
      <c r="E486" s="83" t="s">
        <v>21</v>
      </c>
      <c r="F486" s="83" t="s">
        <v>21</v>
      </c>
      <c r="G486" s="83" t="s">
        <v>21</v>
      </c>
      <c r="H486" s="44">
        <v>255</v>
      </c>
      <c r="I486" s="37" t="s">
        <v>56</v>
      </c>
      <c r="J486" s="53"/>
      <c r="K486" s="53">
        <f>_xlfn.AGGREGATE(9,2,K487:K502)</f>
        <v>0</v>
      </c>
    </row>
    <row r="487" spans="2:11" outlineLevel="1" x14ac:dyDescent="0.25">
      <c r="B487" s="14" t="s">
        <v>21</v>
      </c>
      <c r="C487" s="15" t="s">
        <v>21</v>
      </c>
      <c r="D487" s="15" t="s">
        <v>1241</v>
      </c>
      <c r="E487" s="15" t="s">
        <v>1202</v>
      </c>
      <c r="F487" s="14" t="s">
        <v>21</v>
      </c>
      <c r="G487" s="14" t="s">
        <v>21</v>
      </c>
      <c r="H487" s="46">
        <v>20</v>
      </c>
      <c r="I487" s="40" t="s">
        <v>21</v>
      </c>
      <c r="J487" s="55"/>
      <c r="K487" s="55">
        <f t="shared" si="17"/>
        <v>0</v>
      </c>
    </row>
    <row r="488" spans="2:11" outlineLevel="1" x14ac:dyDescent="0.25">
      <c r="B488" s="14" t="s">
        <v>21</v>
      </c>
      <c r="C488" s="15" t="s">
        <v>21</v>
      </c>
      <c r="D488" s="15" t="s">
        <v>1242</v>
      </c>
      <c r="E488" s="15" t="s">
        <v>1202</v>
      </c>
      <c r="F488" s="14" t="s">
        <v>21</v>
      </c>
      <c r="G488" s="14" t="s">
        <v>21</v>
      </c>
      <c r="H488" s="46">
        <v>20</v>
      </c>
      <c r="I488" s="40" t="s">
        <v>21</v>
      </c>
      <c r="J488" s="55"/>
      <c r="K488" s="55">
        <f t="shared" si="17"/>
        <v>0</v>
      </c>
    </row>
    <row r="489" spans="2:11" outlineLevel="1" x14ac:dyDescent="0.25">
      <c r="B489" s="14" t="s">
        <v>21</v>
      </c>
      <c r="C489" s="15" t="s">
        <v>21</v>
      </c>
      <c r="D489" s="15" t="s">
        <v>1243</v>
      </c>
      <c r="E489" s="15" t="s">
        <v>1202</v>
      </c>
      <c r="F489" s="14" t="s">
        <v>21</v>
      </c>
      <c r="G489" s="14" t="s">
        <v>21</v>
      </c>
      <c r="H489" s="46">
        <v>20</v>
      </c>
      <c r="I489" s="40" t="s">
        <v>21</v>
      </c>
      <c r="J489" s="55"/>
      <c r="K489" s="55">
        <f t="shared" si="17"/>
        <v>0</v>
      </c>
    </row>
    <row r="490" spans="2:11" outlineLevel="1" x14ac:dyDescent="0.25">
      <c r="B490" s="14" t="s">
        <v>21</v>
      </c>
      <c r="C490" s="15" t="s">
        <v>21</v>
      </c>
      <c r="D490" s="15" t="s">
        <v>1244</v>
      </c>
      <c r="E490" s="15" t="s">
        <v>1202</v>
      </c>
      <c r="F490" s="14" t="s">
        <v>21</v>
      </c>
      <c r="G490" s="14" t="s">
        <v>21</v>
      </c>
      <c r="H490" s="46">
        <v>20</v>
      </c>
      <c r="I490" s="40" t="s">
        <v>21</v>
      </c>
      <c r="J490" s="55"/>
      <c r="K490" s="55">
        <f t="shared" si="17"/>
        <v>0</v>
      </c>
    </row>
    <row r="491" spans="2:11" outlineLevel="1" x14ac:dyDescent="0.25">
      <c r="B491" s="14" t="s">
        <v>21</v>
      </c>
      <c r="C491" s="15" t="s">
        <v>21</v>
      </c>
      <c r="D491" s="15" t="s">
        <v>1245</v>
      </c>
      <c r="E491" s="15" t="s">
        <v>1202</v>
      </c>
      <c r="F491" s="14" t="s">
        <v>21</v>
      </c>
      <c r="G491" s="14" t="s">
        <v>21</v>
      </c>
      <c r="H491" s="46">
        <v>20</v>
      </c>
      <c r="I491" s="40" t="s">
        <v>21</v>
      </c>
      <c r="J491" s="55"/>
      <c r="K491" s="55">
        <f t="shared" si="17"/>
        <v>0</v>
      </c>
    </row>
    <row r="492" spans="2:11" outlineLevel="1" x14ac:dyDescent="0.25">
      <c r="B492" s="14" t="s">
        <v>21</v>
      </c>
      <c r="C492" s="15" t="s">
        <v>21</v>
      </c>
      <c r="D492" s="15" t="s">
        <v>1246</v>
      </c>
      <c r="E492" s="15" t="s">
        <v>1211</v>
      </c>
      <c r="F492" s="14" t="s">
        <v>21</v>
      </c>
      <c r="G492" s="14" t="s">
        <v>21</v>
      </c>
      <c r="H492" s="46">
        <v>12</v>
      </c>
      <c r="I492" s="40" t="s">
        <v>21</v>
      </c>
      <c r="J492" s="55"/>
      <c r="K492" s="55">
        <f t="shared" si="17"/>
        <v>0</v>
      </c>
    </row>
    <row r="493" spans="2:11" outlineLevel="1" x14ac:dyDescent="0.25">
      <c r="B493" s="14" t="s">
        <v>21</v>
      </c>
      <c r="C493" s="15" t="s">
        <v>21</v>
      </c>
      <c r="D493" s="15" t="s">
        <v>1247</v>
      </c>
      <c r="E493" s="15" t="s">
        <v>1211</v>
      </c>
      <c r="F493" s="14" t="s">
        <v>21</v>
      </c>
      <c r="G493" s="14" t="s">
        <v>21</v>
      </c>
      <c r="H493" s="46">
        <v>12</v>
      </c>
      <c r="I493" s="40" t="s">
        <v>21</v>
      </c>
      <c r="J493" s="55"/>
      <c r="K493" s="55">
        <f t="shared" si="17"/>
        <v>0</v>
      </c>
    </row>
    <row r="494" spans="2:11" outlineLevel="1" x14ac:dyDescent="0.25">
      <c r="B494" s="14" t="s">
        <v>21</v>
      </c>
      <c r="C494" s="15" t="s">
        <v>21</v>
      </c>
      <c r="D494" s="15" t="s">
        <v>1248</v>
      </c>
      <c r="E494" s="15" t="s">
        <v>1202</v>
      </c>
      <c r="F494" s="14" t="s">
        <v>21</v>
      </c>
      <c r="G494" s="14" t="s">
        <v>21</v>
      </c>
      <c r="H494" s="46">
        <v>20</v>
      </c>
      <c r="I494" s="40" t="s">
        <v>21</v>
      </c>
      <c r="J494" s="55"/>
      <c r="K494" s="55">
        <f t="shared" si="17"/>
        <v>0</v>
      </c>
    </row>
    <row r="495" spans="2:11" outlineLevel="1" x14ac:dyDescent="0.25">
      <c r="B495" s="14" t="s">
        <v>21</v>
      </c>
      <c r="C495" s="15" t="s">
        <v>21</v>
      </c>
      <c r="D495" s="15" t="s">
        <v>1249</v>
      </c>
      <c r="E495" s="15" t="s">
        <v>1222</v>
      </c>
      <c r="F495" s="14" t="s">
        <v>21</v>
      </c>
      <c r="G495" s="14" t="s">
        <v>21</v>
      </c>
      <c r="H495" s="46">
        <v>25</v>
      </c>
      <c r="I495" s="40" t="s">
        <v>21</v>
      </c>
      <c r="J495" s="55"/>
      <c r="K495" s="55">
        <f t="shared" si="17"/>
        <v>0</v>
      </c>
    </row>
    <row r="496" spans="2:11" outlineLevel="1" x14ac:dyDescent="0.25">
      <c r="B496" s="14" t="s">
        <v>21</v>
      </c>
      <c r="C496" s="15" t="s">
        <v>21</v>
      </c>
      <c r="D496" s="15" t="s">
        <v>1250</v>
      </c>
      <c r="E496" s="15" t="s">
        <v>1251</v>
      </c>
      <c r="F496" s="14" t="s">
        <v>21</v>
      </c>
      <c r="G496" s="14" t="s">
        <v>21</v>
      </c>
      <c r="H496" s="46">
        <v>16</v>
      </c>
      <c r="I496" s="40" t="s">
        <v>21</v>
      </c>
      <c r="J496" s="55"/>
      <c r="K496" s="55">
        <f t="shared" si="17"/>
        <v>0</v>
      </c>
    </row>
    <row r="497" spans="2:11" outlineLevel="1" x14ac:dyDescent="0.25">
      <c r="B497" s="14" t="s">
        <v>21</v>
      </c>
      <c r="C497" s="15" t="s">
        <v>21</v>
      </c>
      <c r="D497" s="15" t="s">
        <v>1252</v>
      </c>
      <c r="E497" s="15" t="s">
        <v>1251</v>
      </c>
      <c r="F497" s="14" t="s">
        <v>21</v>
      </c>
      <c r="G497" s="14" t="s">
        <v>21</v>
      </c>
      <c r="H497" s="46">
        <v>16</v>
      </c>
      <c r="I497" s="40" t="s">
        <v>21</v>
      </c>
      <c r="J497" s="55"/>
      <c r="K497" s="55">
        <f t="shared" si="17"/>
        <v>0</v>
      </c>
    </row>
    <row r="498" spans="2:11" outlineLevel="1" x14ac:dyDescent="0.25">
      <c r="B498" s="14" t="s">
        <v>21</v>
      </c>
      <c r="C498" s="15" t="s">
        <v>21</v>
      </c>
      <c r="D498" s="15" t="s">
        <v>1253</v>
      </c>
      <c r="E498" s="15" t="s">
        <v>1211</v>
      </c>
      <c r="F498" s="14" t="s">
        <v>21</v>
      </c>
      <c r="G498" s="14" t="s">
        <v>21</v>
      </c>
      <c r="H498" s="46">
        <v>12</v>
      </c>
      <c r="I498" s="40" t="s">
        <v>21</v>
      </c>
      <c r="J498" s="55"/>
      <c r="K498" s="55">
        <f t="shared" si="17"/>
        <v>0</v>
      </c>
    </row>
    <row r="499" spans="2:11" outlineLevel="1" x14ac:dyDescent="0.25">
      <c r="B499" s="14" t="s">
        <v>21</v>
      </c>
      <c r="C499" s="15" t="s">
        <v>21</v>
      </c>
      <c r="D499" s="15" t="s">
        <v>1254</v>
      </c>
      <c r="E499" s="15" t="s">
        <v>1211</v>
      </c>
      <c r="F499" s="14" t="s">
        <v>21</v>
      </c>
      <c r="G499" s="14" t="s">
        <v>21</v>
      </c>
      <c r="H499" s="46">
        <v>12</v>
      </c>
      <c r="I499" s="40" t="s">
        <v>21</v>
      </c>
      <c r="J499" s="55"/>
      <c r="K499" s="55">
        <f t="shared" si="17"/>
        <v>0</v>
      </c>
    </row>
    <row r="500" spans="2:11" outlineLevel="1" x14ac:dyDescent="0.25">
      <c r="B500" s="14" t="s">
        <v>21</v>
      </c>
      <c r="C500" s="15" t="s">
        <v>21</v>
      </c>
      <c r="D500" s="15" t="s">
        <v>1255</v>
      </c>
      <c r="E500" s="15" t="s">
        <v>1211</v>
      </c>
      <c r="F500" s="14" t="s">
        <v>21</v>
      </c>
      <c r="G500" s="14" t="s">
        <v>21</v>
      </c>
      <c r="H500" s="46">
        <v>12</v>
      </c>
      <c r="I500" s="40" t="s">
        <v>21</v>
      </c>
      <c r="J500" s="55"/>
      <c r="K500" s="55">
        <f t="shared" si="17"/>
        <v>0</v>
      </c>
    </row>
    <row r="501" spans="2:11" outlineLevel="1" x14ac:dyDescent="0.25">
      <c r="B501" s="14" t="s">
        <v>21</v>
      </c>
      <c r="C501" s="15" t="s">
        <v>21</v>
      </c>
      <c r="D501" s="15" t="s">
        <v>1256</v>
      </c>
      <c r="E501" s="15" t="s">
        <v>1168</v>
      </c>
      <c r="F501" s="14" t="s">
        <v>21</v>
      </c>
      <c r="G501" s="14" t="s">
        <v>21</v>
      </c>
      <c r="H501" s="46">
        <v>10</v>
      </c>
      <c r="I501" s="40" t="s">
        <v>21</v>
      </c>
      <c r="J501" s="55"/>
      <c r="K501" s="55">
        <f t="shared" ref="K501:K564" si="18">H501*J501</f>
        <v>0</v>
      </c>
    </row>
    <row r="502" spans="2:11" outlineLevel="1" x14ac:dyDescent="0.25">
      <c r="B502" s="14" t="s">
        <v>21</v>
      </c>
      <c r="C502" s="15" t="s">
        <v>21</v>
      </c>
      <c r="D502" s="15" t="s">
        <v>1257</v>
      </c>
      <c r="E502" s="15" t="s">
        <v>1206</v>
      </c>
      <c r="F502" s="14" t="s">
        <v>21</v>
      </c>
      <c r="G502" s="14" t="s">
        <v>21</v>
      </c>
      <c r="H502" s="46">
        <v>8</v>
      </c>
      <c r="I502" s="40" t="s">
        <v>21</v>
      </c>
      <c r="J502" s="55"/>
      <c r="K502" s="55">
        <f t="shared" si="18"/>
        <v>0</v>
      </c>
    </row>
    <row r="503" spans="2:11" ht="30" outlineLevel="1" x14ac:dyDescent="0.25">
      <c r="B503" s="13" t="s">
        <v>1258</v>
      </c>
      <c r="C503" s="13" t="s">
        <v>1259</v>
      </c>
      <c r="D503" s="83" t="s">
        <v>1260</v>
      </c>
      <c r="E503" s="83" t="s">
        <v>21</v>
      </c>
      <c r="F503" s="83" t="s">
        <v>21</v>
      </c>
      <c r="G503" s="83" t="s">
        <v>21</v>
      </c>
      <c r="H503" s="44">
        <v>232</v>
      </c>
      <c r="I503" s="37" t="s">
        <v>56</v>
      </c>
      <c r="J503" s="53"/>
      <c r="K503" s="53">
        <f>_xlfn.AGGREGATE(9,2,K504:K518)</f>
        <v>0</v>
      </c>
    </row>
    <row r="504" spans="2:11" outlineLevel="1" x14ac:dyDescent="0.25">
      <c r="B504" s="14" t="s">
        <v>21</v>
      </c>
      <c r="C504" s="15" t="s">
        <v>21</v>
      </c>
      <c r="D504" s="15" t="s">
        <v>1261</v>
      </c>
      <c r="E504" s="15" t="s">
        <v>1202</v>
      </c>
      <c r="F504" s="14" t="s">
        <v>21</v>
      </c>
      <c r="G504" s="14" t="s">
        <v>21</v>
      </c>
      <c r="H504" s="46">
        <v>20</v>
      </c>
      <c r="I504" s="40" t="s">
        <v>21</v>
      </c>
      <c r="J504" s="55"/>
      <c r="K504" s="55">
        <f t="shared" si="18"/>
        <v>0</v>
      </c>
    </row>
    <row r="505" spans="2:11" outlineLevel="1" x14ac:dyDescent="0.25">
      <c r="B505" s="14" t="s">
        <v>21</v>
      </c>
      <c r="C505" s="15" t="s">
        <v>21</v>
      </c>
      <c r="D505" s="15" t="s">
        <v>1262</v>
      </c>
      <c r="E505" s="15" t="s">
        <v>1168</v>
      </c>
      <c r="F505" s="14" t="s">
        <v>21</v>
      </c>
      <c r="G505" s="14" t="s">
        <v>21</v>
      </c>
      <c r="H505" s="46">
        <v>10</v>
      </c>
      <c r="I505" s="40" t="s">
        <v>21</v>
      </c>
      <c r="J505" s="55"/>
      <c r="K505" s="55">
        <f t="shared" si="18"/>
        <v>0</v>
      </c>
    </row>
    <row r="506" spans="2:11" outlineLevel="1" x14ac:dyDescent="0.25">
      <c r="B506" s="14" t="s">
        <v>21</v>
      </c>
      <c r="C506" s="15" t="s">
        <v>21</v>
      </c>
      <c r="D506" s="15" t="s">
        <v>1263</v>
      </c>
      <c r="E506" s="15" t="s">
        <v>1168</v>
      </c>
      <c r="F506" s="14" t="s">
        <v>21</v>
      </c>
      <c r="G506" s="14" t="s">
        <v>21</v>
      </c>
      <c r="H506" s="46">
        <v>10</v>
      </c>
      <c r="I506" s="40" t="s">
        <v>21</v>
      </c>
      <c r="J506" s="55"/>
      <c r="K506" s="55">
        <f t="shared" si="18"/>
        <v>0</v>
      </c>
    </row>
    <row r="507" spans="2:11" outlineLevel="1" x14ac:dyDescent="0.25">
      <c r="B507" s="14" t="s">
        <v>21</v>
      </c>
      <c r="C507" s="15" t="s">
        <v>21</v>
      </c>
      <c r="D507" s="15" t="s">
        <v>1264</v>
      </c>
      <c r="E507" s="15" t="s">
        <v>1168</v>
      </c>
      <c r="F507" s="14" t="s">
        <v>21</v>
      </c>
      <c r="G507" s="14" t="s">
        <v>21</v>
      </c>
      <c r="H507" s="46">
        <v>10</v>
      </c>
      <c r="I507" s="40" t="s">
        <v>21</v>
      </c>
      <c r="J507" s="55"/>
      <c r="K507" s="55">
        <f t="shared" si="18"/>
        <v>0</v>
      </c>
    </row>
    <row r="508" spans="2:11" outlineLevel="1" x14ac:dyDescent="0.25">
      <c r="B508" s="14" t="s">
        <v>21</v>
      </c>
      <c r="C508" s="15" t="s">
        <v>21</v>
      </c>
      <c r="D508" s="15" t="s">
        <v>1265</v>
      </c>
      <c r="E508" s="15" t="s">
        <v>1251</v>
      </c>
      <c r="F508" s="14" t="s">
        <v>21</v>
      </c>
      <c r="G508" s="14" t="s">
        <v>21</v>
      </c>
      <c r="H508" s="46">
        <v>16</v>
      </c>
      <c r="I508" s="40" t="s">
        <v>21</v>
      </c>
      <c r="J508" s="55"/>
      <c r="K508" s="55">
        <f t="shared" si="18"/>
        <v>0</v>
      </c>
    </row>
    <row r="509" spans="2:11" outlineLevel="1" x14ac:dyDescent="0.25">
      <c r="B509" s="14" t="s">
        <v>21</v>
      </c>
      <c r="C509" s="15" t="s">
        <v>21</v>
      </c>
      <c r="D509" s="15" t="s">
        <v>1266</v>
      </c>
      <c r="E509" s="15" t="s">
        <v>1251</v>
      </c>
      <c r="F509" s="14" t="s">
        <v>21</v>
      </c>
      <c r="G509" s="14" t="s">
        <v>21</v>
      </c>
      <c r="H509" s="46">
        <v>16</v>
      </c>
      <c r="I509" s="40" t="s">
        <v>21</v>
      </c>
      <c r="J509" s="55"/>
      <c r="K509" s="55">
        <f t="shared" si="18"/>
        <v>0</v>
      </c>
    </row>
    <row r="510" spans="2:11" outlineLevel="1" x14ac:dyDescent="0.25">
      <c r="B510" s="14" t="s">
        <v>21</v>
      </c>
      <c r="C510" s="15" t="s">
        <v>21</v>
      </c>
      <c r="D510" s="15" t="s">
        <v>1267</v>
      </c>
      <c r="E510" s="15" t="s">
        <v>1202</v>
      </c>
      <c r="F510" s="14" t="s">
        <v>21</v>
      </c>
      <c r="G510" s="14" t="s">
        <v>21</v>
      </c>
      <c r="H510" s="46">
        <v>20</v>
      </c>
      <c r="I510" s="40" t="s">
        <v>21</v>
      </c>
      <c r="J510" s="55"/>
      <c r="K510" s="55">
        <f t="shared" si="18"/>
        <v>0</v>
      </c>
    </row>
    <row r="511" spans="2:11" outlineLevel="1" x14ac:dyDescent="0.25">
      <c r="B511" s="14" t="s">
        <v>21</v>
      </c>
      <c r="C511" s="15" t="s">
        <v>21</v>
      </c>
      <c r="D511" s="15" t="s">
        <v>1268</v>
      </c>
      <c r="E511" s="15" t="s">
        <v>1251</v>
      </c>
      <c r="F511" s="14" t="s">
        <v>21</v>
      </c>
      <c r="G511" s="14" t="s">
        <v>21</v>
      </c>
      <c r="H511" s="46">
        <v>16</v>
      </c>
      <c r="I511" s="40" t="s">
        <v>21</v>
      </c>
      <c r="J511" s="55"/>
      <c r="K511" s="55">
        <f t="shared" si="18"/>
        <v>0</v>
      </c>
    </row>
    <row r="512" spans="2:11" outlineLevel="1" x14ac:dyDescent="0.25">
      <c r="B512" s="14" t="s">
        <v>21</v>
      </c>
      <c r="C512" s="15" t="s">
        <v>21</v>
      </c>
      <c r="D512" s="15" t="s">
        <v>1269</v>
      </c>
      <c r="E512" s="15" t="s">
        <v>1251</v>
      </c>
      <c r="F512" s="14" t="s">
        <v>21</v>
      </c>
      <c r="G512" s="14" t="s">
        <v>21</v>
      </c>
      <c r="H512" s="46">
        <v>16</v>
      </c>
      <c r="I512" s="40" t="s">
        <v>21</v>
      </c>
      <c r="J512" s="55"/>
      <c r="K512" s="55">
        <f t="shared" si="18"/>
        <v>0</v>
      </c>
    </row>
    <row r="513" spans="2:11" outlineLevel="1" x14ac:dyDescent="0.25">
      <c r="B513" s="14" t="s">
        <v>21</v>
      </c>
      <c r="C513" s="15" t="s">
        <v>21</v>
      </c>
      <c r="D513" s="15" t="s">
        <v>1270</v>
      </c>
      <c r="E513" s="15" t="s">
        <v>1234</v>
      </c>
      <c r="F513" s="14" t="s">
        <v>21</v>
      </c>
      <c r="G513" s="14" t="s">
        <v>21</v>
      </c>
      <c r="H513" s="46">
        <v>18</v>
      </c>
      <c r="I513" s="40" t="s">
        <v>21</v>
      </c>
      <c r="J513" s="55"/>
      <c r="K513" s="55">
        <f t="shared" si="18"/>
        <v>0</v>
      </c>
    </row>
    <row r="514" spans="2:11" outlineLevel="1" x14ac:dyDescent="0.25">
      <c r="B514" s="14" t="s">
        <v>21</v>
      </c>
      <c r="C514" s="15" t="s">
        <v>21</v>
      </c>
      <c r="D514" s="15" t="s">
        <v>1271</v>
      </c>
      <c r="E514" s="15" t="s">
        <v>1234</v>
      </c>
      <c r="F514" s="14" t="s">
        <v>21</v>
      </c>
      <c r="G514" s="14" t="s">
        <v>21</v>
      </c>
      <c r="H514" s="46">
        <v>18</v>
      </c>
      <c r="I514" s="40" t="s">
        <v>21</v>
      </c>
      <c r="J514" s="55"/>
      <c r="K514" s="55">
        <f t="shared" si="18"/>
        <v>0</v>
      </c>
    </row>
    <row r="515" spans="2:11" outlineLevel="1" x14ac:dyDescent="0.25">
      <c r="B515" s="14" t="s">
        <v>21</v>
      </c>
      <c r="C515" s="15" t="s">
        <v>21</v>
      </c>
      <c r="D515" s="15" t="s">
        <v>1272</v>
      </c>
      <c r="E515" s="15" t="s">
        <v>1234</v>
      </c>
      <c r="F515" s="14" t="s">
        <v>21</v>
      </c>
      <c r="G515" s="14" t="s">
        <v>21</v>
      </c>
      <c r="H515" s="46">
        <v>18</v>
      </c>
      <c r="I515" s="40" t="s">
        <v>21</v>
      </c>
      <c r="J515" s="55"/>
      <c r="K515" s="55">
        <f t="shared" si="18"/>
        <v>0</v>
      </c>
    </row>
    <row r="516" spans="2:11" outlineLevel="1" x14ac:dyDescent="0.25">
      <c r="B516" s="14" t="s">
        <v>21</v>
      </c>
      <c r="C516" s="15" t="s">
        <v>21</v>
      </c>
      <c r="D516" s="15" t="s">
        <v>1273</v>
      </c>
      <c r="E516" s="15" t="s">
        <v>1211</v>
      </c>
      <c r="F516" s="14" t="s">
        <v>21</v>
      </c>
      <c r="G516" s="14" t="s">
        <v>21</v>
      </c>
      <c r="H516" s="46">
        <v>12</v>
      </c>
      <c r="I516" s="40" t="s">
        <v>21</v>
      </c>
      <c r="J516" s="55"/>
      <c r="K516" s="55">
        <f t="shared" si="18"/>
        <v>0</v>
      </c>
    </row>
    <row r="517" spans="2:11" outlineLevel="1" x14ac:dyDescent="0.25">
      <c r="B517" s="14" t="s">
        <v>21</v>
      </c>
      <c r="C517" s="15" t="s">
        <v>21</v>
      </c>
      <c r="D517" s="15" t="s">
        <v>1274</v>
      </c>
      <c r="E517" s="15" t="s">
        <v>1251</v>
      </c>
      <c r="F517" s="14" t="s">
        <v>21</v>
      </c>
      <c r="G517" s="14" t="s">
        <v>21</v>
      </c>
      <c r="H517" s="46">
        <v>16</v>
      </c>
      <c r="I517" s="40" t="s">
        <v>21</v>
      </c>
      <c r="J517" s="55"/>
      <c r="K517" s="55">
        <f t="shared" si="18"/>
        <v>0</v>
      </c>
    </row>
    <row r="518" spans="2:11" outlineLevel="1" x14ac:dyDescent="0.25">
      <c r="B518" s="14" t="s">
        <v>21</v>
      </c>
      <c r="C518" s="15" t="s">
        <v>21</v>
      </c>
      <c r="D518" s="15" t="s">
        <v>1275</v>
      </c>
      <c r="E518" s="15" t="s">
        <v>1251</v>
      </c>
      <c r="F518" s="14" t="s">
        <v>21</v>
      </c>
      <c r="G518" s="14" t="s">
        <v>21</v>
      </c>
      <c r="H518" s="46">
        <v>16</v>
      </c>
      <c r="I518" s="40" t="s">
        <v>21</v>
      </c>
      <c r="J518" s="55"/>
      <c r="K518" s="55">
        <f t="shared" si="18"/>
        <v>0</v>
      </c>
    </row>
    <row r="519" spans="2:11" ht="30" outlineLevel="1" x14ac:dyDescent="0.25">
      <c r="B519" s="13" t="s">
        <v>1276</v>
      </c>
      <c r="C519" s="13" t="s">
        <v>1259</v>
      </c>
      <c r="D519" s="83" t="s">
        <v>1277</v>
      </c>
      <c r="E519" s="83" t="s">
        <v>21</v>
      </c>
      <c r="F519" s="83" t="s">
        <v>21</v>
      </c>
      <c r="G519" s="83" t="s">
        <v>21</v>
      </c>
      <c r="H519" s="44">
        <v>90</v>
      </c>
      <c r="I519" s="37" t="s">
        <v>56</v>
      </c>
      <c r="J519" s="53"/>
      <c r="K519" s="53">
        <f>_xlfn.AGGREGATE(9,2,K520:K524)</f>
        <v>0</v>
      </c>
    </row>
    <row r="520" spans="2:11" outlineLevel="1" x14ac:dyDescent="0.25">
      <c r="B520" s="14" t="s">
        <v>21</v>
      </c>
      <c r="C520" s="15" t="s">
        <v>21</v>
      </c>
      <c r="D520" s="15" t="s">
        <v>1278</v>
      </c>
      <c r="E520" s="15" t="s">
        <v>1251</v>
      </c>
      <c r="F520" s="14" t="s">
        <v>21</v>
      </c>
      <c r="G520" s="14" t="s">
        <v>21</v>
      </c>
      <c r="H520" s="46">
        <v>16</v>
      </c>
      <c r="I520" s="40" t="s">
        <v>21</v>
      </c>
      <c r="J520" s="55"/>
      <c r="K520" s="55">
        <f t="shared" si="18"/>
        <v>0</v>
      </c>
    </row>
    <row r="521" spans="2:11" outlineLevel="1" x14ac:dyDescent="0.25">
      <c r="B521" s="14" t="s">
        <v>21</v>
      </c>
      <c r="C521" s="15" t="s">
        <v>21</v>
      </c>
      <c r="D521" s="15" t="s">
        <v>1279</v>
      </c>
      <c r="E521" s="15" t="s">
        <v>1222</v>
      </c>
      <c r="F521" s="14" t="s">
        <v>21</v>
      </c>
      <c r="G521" s="14" t="s">
        <v>21</v>
      </c>
      <c r="H521" s="46">
        <v>25</v>
      </c>
      <c r="I521" s="40" t="s">
        <v>21</v>
      </c>
      <c r="J521" s="55"/>
      <c r="K521" s="55">
        <f t="shared" si="18"/>
        <v>0</v>
      </c>
    </row>
    <row r="522" spans="2:11" outlineLevel="1" x14ac:dyDescent="0.25">
      <c r="B522" s="14" t="s">
        <v>21</v>
      </c>
      <c r="C522" s="15" t="s">
        <v>21</v>
      </c>
      <c r="D522" s="15" t="s">
        <v>1280</v>
      </c>
      <c r="E522" s="15" t="s">
        <v>1222</v>
      </c>
      <c r="F522" s="14" t="s">
        <v>21</v>
      </c>
      <c r="G522" s="14" t="s">
        <v>21</v>
      </c>
      <c r="H522" s="46">
        <v>25</v>
      </c>
      <c r="I522" s="40" t="s">
        <v>21</v>
      </c>
      <c r="J522" s="55"/>
      <c r="K522" s="55">
        <f t="shared" si="18"/>
        <v>0</v>
      </c>
    </row>
    <row r="523" spans="2:11" outlineLevel="1" x14ac:dyDescent="0.25">
      <c r="B523" s="14" t="s">
        <v>21</v>
      </c>
      <c r="C523" s="15" t="s">
        <v>21</v>
      </c>
      <c r="D523" s="15" t="s">
        <v>1281</v>
      </c>
      <c r="E523" s="15" t="s">
        <v>1211</v>
      </c>
      <c r="F523" s="14" t="s">
        <v>21</v>
      </c>
      <c r="G523" s="14" t="s">
        <v>21</v>
      </c>
      <c r="H523" s="46">
        <v>12</v>
      </c>
      <c r="I523" s="40" t="s">
        <v>21</v>
      </c>
      <c r="J523" s="55"/>
      <c r="K523" s="55">
        <f t="shared" si="18"/>
        <v>0</v>
      </c>
    </row>
    <row r="524" spans="2:11" outlineLevel="1" x14ac:dyDescent="0.25">
      <c r="B524" s="14" t="s">
        <v>21</v>
      </c>
      <c r="C524" s="15" t="s">
        <v>21</v>
      </c>
      <c r="D524" s="15" t="s">
        <v>1282</v>
      </c>
      <c r="E524" s="15" t="s">
        <v>1211</v>
      </c>
      <c r="F524" s="14" t="s">
        <v>21</v>
      </c>
      <c r="G524" s="14" t="s">
        <v>21</v>
      </c>
      <c r="H524" s="46">
        <v>12</v>
      </c>
      <c r="I524" s="40" t="s">
        <v>21</v>
      </c>
      <c r="J524" s="55"/>
      <c r="K524" s="55">
        <f t="shared" si="18"/>
        <v>0</v>
      </c>
    </row>
    <row r="525" spans="2:11" ht="30" outlineLevel="1" x14ac:dyDescent="0.25">
      <c r="B525" s="13" t="s">
        <v>1283</v>
      </c>
      <c r="C525" s="13" t="s">
        <v>1147</v>
      </c>
      <c r="D525" s="83" t="s">
        <v>1284</v>
      </c>
      <c r="E525" s="83" t="s">
        <v>21</v>
      </c>
      <c r="F525" s="83" t="s">
        <v>21</v>
      </c>
      <c r="G525" s="83" t="s">
        <v>21</v>
      </c>
      <c r="H525" s="44">
        <v>90</v>
      </c>
      <c r="I525" s="37" t="s">
        <v>56</v>
      </c>
      <c r="J525" s="53"/>
      <c r="K525" s="53">
        <f>_xlfn.AGGREGATE(9,2,K526:K528)</f>
        <v>0</v>
      </c>
    </row>
    <row r="526" spans="2:11" outlineLevel="1" x14ac:dyDescent="0.25">
      <c r="B526" s="14" t="s">
        <v>21</v>
      </c>
      <c r="C526" s="15" t="s">
        <v>21</v>
      </c>
      <c r="D526" s="15" t="s">
        <v>1285</v>
      </c>
      <c r="E526" s="15" t="s">
        <v>1226</v>
      </c>
      <c r="F526" s="14" t="s">
        <v>21</v>
      </c>
      <c r="G526" s="14" t="s">
        <v>21</v>
      </c>
      <c r="H526" s="46">
        <v>30</v>
      </c>
      <c r="I526" s="40" t="s">
        <v>21</v>
      </c>
      <c r="J526" s="55"/>
      <c r="K526" s="55">
        <f t="shared" si="18"/>
        <v>0</v>
      </c>
    </row>
    <row r="527" spans="2:11" outlineLevel="1" x14ac:dyDescent="0.25">
      <c r="B527" s="14" t="s">
        <v>21</v>
      </c>
      <c r="C527" s="15" t="s">
        <v>21</v>
      </c>
      <c r="D527" s="15" t="s">
        <v>1286</v>
      </c>
      <c r="E527" s="15" t="s">
        <v>1226</v>
      </c>
      <c r="F527" s="14" t="s">
        <v>21</v>
      </c>
      <c r="G527" s="14" t="s">
        <v>21</v>
      </c>
      <c r="H527" s="46">
        <v>30</v>
      </c>
      <c r="I527" s="40" t="s">
        <v>21</v>
      </c>
      <c r="J527" s="55"/>
      <c r="K527" s="55">
        <f t="shared" si="18"/>
        <v>0</v>
      </c>
    </row>
    <row r="528" spans="2:11" outlineLevel="1" x14ac:dyDescent="0.25">
      <c r="B528" s="14" t="s">
        <v>21</v>
      </c>
      <c r="C528" s="15" t="s">
        <v>21</v>
      </c>
      <c r="D528" s="15" t="s">
        <v>1287</v>
      </c>
      <c r="E528" s="15" t="s">
        <v>1226</v>
      </c>
      <c r="F528" s="14" t="s">
        <v>21</v>
      </c>
      <c r="G528" s="14" t="s">
        <v>21</v>
      </c>
      <c r="H528" s="46">
        <v>30</v>
      </c>
      <c r="I528" s="40" t="s">
        <v>21</v>
      </c>
      <c r="J528" s="55"/>
      <c r="K528" s="55">
        <f t="shared" si="18"/>
        <v>0</v>
      </c>
    </row>
    <row r="529" spans="2:11" ht="30" outlineLevel="1" x14ac:dyDescent="0.25">
      <c r="B529" s="13" t="s">
        <v>1288</v>
      </c>
      <c r="C529" s="13" t="s">
        <v>1147</v>
      </c>
      <c r="D529" s="83" t="s">
        <v>1289</v>
      </c>
      <c r="E529" s="83" t="s">
        <v>21</v>
      </c>
      <c r="F529" s="83" t="s">
        <v>21</v>
      </c>
      <c r="G529" s="83" t="s">
        <v>21</v>
      </c>
      <c r="H529" s="44">
        <v>136</v>
      </c>
      <c r="I529" s="37" t="s">
        <v>56</v>
      </c>
      <c r="J529" s="53"/>
      <c r="K529" s="53">
        <f>_xlfn.AGGREGATE(9,2,K530:K538)</f>
        <v>0</v>
      </c>
    </row>
    <row r="530" spans="2:11" outlineLevel="1" x14ac:dyDescent="0.25">
      <c r="B530" s="14" t="s">
        <v>21</v>
      </c>
      <c r="C530" s="15" t="s">
        <v>21</v>
      </c>
      <c r="D530" s="15" t="s">
        <v>1290</v>
      </c>
      <c r="E530" s="15" t="s">
        <v>1202</v>
      </c>
      <c r="F530" s="14" t="s">
        <v>21</v>
      </c>
      <c r="G530" s="14" t="s">
        <v>21</v>
      </c>
      <c r="H530" s="46">
        <v>20</v>
      </c>
      <c r="I530" s="40" t="s">
        <v>21</v>
      </c>
      <c r="J530" s="55"/>
      <c r="K530" s="55">
        <f t="shared" si="18"/>
        <v>0</v>
      </c>
    </row>
    <row r="531" spans="2:11" outlineLevel="1" x14ac:dyDescent="0.25">
      <c r="B531" s="14" t="s">
        <v>21</v>
      </c>
      <c r="C531" s="15" t="s">
        <v>21</v>
      </c>
      <c r="D531" s="15" t="s">
        <v>1291</v>
      </c>
      <c r="E531" s="15" t="s">
        <v>1202</v>
      </c>
      <c r="F531" s="14" t="s">
        <v>21</v>
      </c>
      <c r="G531" s="14" t="s">
        <v>21</v>
      </c>
      <c r="H531" s="46">
        <v>20</v>
      </c>
      <c r="I531" s="40" t="s">
        <v>21</v>
      </c>
      <c r="J531" s="55"/>
      <c r="K531" s="55">
        <f t="shared" si="18"/>
        <v>0</v>
      </c>
    </row>
    <row r="532" spans="2:11" outlineLevel="1" x14ac:dyDescent="0.25">
      <c r="B532" s="14" t="s">
        <v>21</v>
      </c>
      <c r="C532" s="15" t="s">
        <v>21</v>
      </c>
      <c r="D532" s="15" t="s">
        <v>1292</v>
      </c>
      <c r="E532" s="15" t="s">
        <v>1168</v>
      </c>
      <c r="F532" s="14" t="s">
        <v>21</v>
      </c>
      <c r="G532" s="14" t="s">
        <v>21</v>
      </c>
      <c r="H532" s="46">
        <v>10</v>
      </c>
      <c r="I532" s="40" t="s">
        <v>21</v>
      </c>
      <c r="J532" s="55"/>
      <c r="K532" s="55">
        <f t="shared" si="18"/>
        <v>0</v>
      </c>
    </row>
    <row r="533" spans="2:11" outlineLevel="1" x14ac:dyDescent="0.25">
      <c r="B533" s="14" t="s">
        <v>21</v>
      </c>
      <c r="C533" s="15" t="s">
        <v>21</v>
      </c>
      <c r="D533" s="15" t="s">
        <v>1293</v>
      </c>
      <c r="E533" s="15" t="s">
        <v>1194</v>
      </c>
      <c r="F533" s="14" t="s">
        <v>21</v>
      </c>
      <c r="G533" s="14" t="s">
        <v>21</v>
      </c>
      <c r="H533" s="46">
        <v>15</v>
      </c>
      <c r="I533" s="40" t="s">
        <v>21</v>
      </c>
      <c r="J533" s="55"/>
      <c r="K533" s="55">
        <f t="shared" si="18"/>
        <v>0</v>
      </c>
    </row>
    <row r="534" spans="2:11" outlineLevel="1" x14ac:dyDescent="0.25">
      <c r="B534" s="14" t="s">
        <v>21</v>
      </c>
      <c r="C534" s="15" t="s">
        <v>21</v>
      </c>
      <c r="D534" s="15" t="s">
        <v>1294</v>
      </c>
      <c r="E534" s="15" t="s">
        <v>1206</v>
      </c>
      <c r="F534" s="14" t="s">
        <v>21</v>
      </c>
      <c r="G534" s="14" t="s">
        <v>21</v>
      </c>
      <c r="H534" s="46">
        <v>8</v>
      </c>
      <c r="I534" s="40" t="s">
        <v>21</v>
      </c>
      <c r="J534" s="55"/>
      <c r="K534" s="55">
        <f t="shared" si="18"/>
        <v>0</v>
      </c>
    </row>
    <row r="535" spans="2:11" outlineLevel="1" x14ac:dyDescent="0.25">
      <c r="B535" s="14" t="s">
        <v>21</v>
      </c>
      <c r="C535" s="15" t="s">
        <v>21</v>
      </c>
      <c r="D535" s="15" t="s">
        <v>1295</v>
      </c>
      <c r="E535" s="15" t="s">
        <v>1206</v>
      </c>
      <c r="F535" s="14" t="s">
        <v>21</v>
      </c>
      <c r="G535" s="14" t="s">
        <v>21</v>
      </c>
      <c r="H535" s="46">
        <v>8</v>
      </c>
      <c r="I535" s="40" t="s">
        <v>21</v>
      </c>
      <c r="J535" s="55"/>
      <c r="K535" s="55">
        <f t="shared" si="18"/>
        <v>0</v>
      </c>
    </row>
    <row r="536" spans="2:11" outlineLevel="1" x14ac:dyDescent="0.25">
      <c r="B536" s="14" t="s">
        <v>21</v>
      </c>
      <c r="C536" s="15" t="s">
        <v>21</v>
      </c>
      <c r="D536" s="15" t="s">
        <v>1296</v>
      </c>
      <c r="E536" s="15" t="s">
        <v>1194</v>
      </c>
      <c r="F536" s="14" t="s">
        <v>21</v>
      </c>
      <c r="G536" s="14" t="s">
        <v>21</v>
      </c>
      <c r="H536" s="46">
        <v>15</v>
      </c>
      <c r="I536" s="40" t="s">
        <v>21</v>
      </c>
      <c r="J536" s="55"/>
      <c r="K536" s="55">
        <f t="shared" si="18"/>
        <v>0</v>
      </c>
    </row>
    <row r="537" spans="2:11" outlineLevel="1" x14ac:dyDescent="0.25">
      <c r="B537" s="14" t="s">
        <v>21</v>
      </c>
      <c r="C537" s="15" t="s">
        <v>21</v>
      </c>
      <c r="D537" s="15" t="s">
        <v>1297</v>
      </c>
      <c r="E537" s="15" t="s">
        <v>1202</v>
      </c>
      <c r="F537" s="14" t="s">
        <v>21</v>
      </c>
      <c r="G537" s="14" t="s">
        <v>21</v>
      </c>
      <c r="H537" s="46">
        <v>20</v>
      </c>
      <c r="I537" s="40" t="s">
        <v>21</v>
      </c>
      <c r="J537" s="55"/>
      <c r="K537" s="55">
        <f t="shared" si="18"/>
        <v>0</v>
      </c>
    </row>
    <row r="538" spans="2:11" outlineLevel="1" x14ac:dyDescent="0.25">
      <c r="B538" s="14" t="s">
        <v>21</v>
      </c>
      <c r="C538" s="15" t="s">
        <v>21</v>
      </c>
      <c r="D538" s="15" t="s">
        <v>1298</v>
      </c>
      <c r="E538" s="15" t="s">
        <v>1202</v>
      </c>
      <c r="F538" s="14" t="s">
        <v>21</v>
      </c>
      <c r="G538" s="14" t="s">
        <v>21</v>
      </c>
      <c r="H538" s="46">
        <v>20</v>
      </c>
      <c r="I538" s="40" t="s">
        <v>21</v>
      </c>
      <c r="J538" s="55"/>
      <c r="K538" s="55">
        <f t="shared" si="18"/>
        <v>0</v>
      </c>
    </row>
    <row r="539" spans="2:11" ht="30" outlineLevel="1" x14ac:dyDescent="0.25">
      <c r="B539" s="13" t="s">
        <v>1299</v>
      </c>
      <c r="C539" s="13" t="s">
        <v>1147</v>
      </c>
      <c r="D539" s="83" t="s">
        <v>1300</v>
      </c>
      <c r="E539" s="83" t="s">
        <v>21</v>
      </c>
      <c r="F539" s="83" t="s">
        <v>21</v>
      </c>
      <c r="G539" s="83" t="s">
        <v>21</v>
      </c>
      <c r="H539" s="44">
        <v>183</v>
      </c>
      <c r="I539" s="37" t="s">
        <v>56</v>
      </c>
      <c r="J539" s="53"/>
      <c r="K539" s="53">
        <f>_xlfn.AGGREGATE(9,2,K540:K550)</f>
        <v>0</v>
      </c>
    </row>
    <row r="540" spans="2:11" outlineLevel="1" x14ac:dyDescent="0.25">
      <c r="B540" s="14" t="s">
        <v>21</v>
      </c>
      <c r="C540" s="15" t="s">
        <v>21</v>
      </c>
      <c r="D540" s="15" t="s">
        <v>1301</v>
      </c>
      <c r="E540" s="15" t="s">
        <v>1194</v>
      </c>
      <c r="F540" s="14" t="s">
        <v>21</v>
      </c>
      <c r="G540" s="14" t="s">
        <v>21</v>
      </c>
      <c r="H540" s="46">
        <v>15</v>
      </c>
      <c r="I540" s="40" t="s">
        <v>21</v>
      </c>
      <c r="J540" s="55"/>
      <c r="K540" s="55">
        <f t="shared" si="18"/>
        <v>0</v>
      </c>
    </row>
    <row r="541" spans="2:11" outlineLevel="1" x14ac:dyDescent="0.25">
      <c r="B541" s="14" t="s">
        <v>21</v>
      </c>
      <c r="C541" s="15" t="s">
        <v>21</v>
      </c>
      <c r="D541" s="15" t="s">
        <v>1302</v>
      </c>
      <c r="E541" s="15" t="s">
        <v>1194</v>
      </c>
      <c r="F541" s="14" t="s">
        <v>21</v>
      </c>
      <c r="G541" s="14" t="s">
        <v>21</v>
      </c>
      <c r="H541" s="46">
        <v>15</v>
      </c>
      <c r="I541" s="40" t="s">
        <v>21</v>
      </c>
      <c r="J541" s="55"/>
      <c r="K541" s="55">
        <f t="shared" si="18"/>
        <v>0</v>
      </c>
    </row>
    <row r="542" spans="2:11" outlineLevel="1" x14ac:dyDescent="0.25">
      <c r="B542" s="14" t="s">
        <v>21</v>
      </c>
      <c r="C542" s="15" t="s">
        <v>21</v>
      </c>
      <c r="D542" s="15" t="s">
        <v>1303</v>
      </c>
      <c r="E542" s="15" t="s">
        <v>1194</v>
      </c>
      <c r="F542" s="14" t="s">
        <v>21</v>
      </c>
      <c r="G542" s="14" t="s">
        <v>21</v>
      </c>
      <c r="H542" s="46">
        <v>15</v>
      </c>
      <c r="I542" s="40" t="s">
        <v>21</v>
      </c>
      <c r="J542" s="55"/>
      <c r="K542" s="55">
        <f t="shared" si="18"/>
        <v>0</v>
      </c>
    </row>
    <row r="543" spans="2:11" outlineLevel="1" x14ac:dyDescent="0.25">
      <c r="B543" s="14" t="s">
        <v>21</v>
      </c>
      <c r="C543" s="15" t="s">
        <v>21</v>
      </c>
      <c r="D543" s="15" t="s">
        <v>1304</v>
      </c>
      <c r="E543" s="15" t="s">
        <v>1194</v>
      </c>
      <c r="F543" s="14" t="s">
        <v>21</v>
      </c>
      <c r="G543" s="14" t="s">
        <v>21</v>
      </c>
      <c r="H543" s="46">
        <v>15</v>
      </c>
      <c r="I543" s="40" t="s">
        <v>21</v>
      </c>
      <c r="J543" s="55"/>
      <c r="K543" s="55">
        <f t="shared" si="18"/>
        <v>0</v>
      </c>
    </row>
    <row r="544" spans="2:11" outlineLevel="1" x14ac:dyDescent="0.25">
      <c r="B544" s="14" t="s">
        <v>21</v>
      </c>
      <c r="C544" s="15" t="s">
        <v>21</v>
      </c>
      <c r="D544" s="15" t="s">
        <v>1305</v>
      </c>
      <c r="E544" s="15" t="s">
        <v>1194</v>
      </c>
      <c r="F544" s="14" t="s">
        <v>21</v>
      </c>
      <c r="G544" s="14" t="s">
        <v>21</v>
      </c>
      <c r="H544" s="46">
        <v>15</v>
      </c>
      <c r="I544" s="40" t="s">
        <v>21</v>
      </c>
      <c r="J544" s="55"/>
      <c r="K544" s="55">
        <f t="shared" si="18"/>
        <v>0</v>
      </c>
    </row>
    <row r="545" spans="2:11" outlineLevel="1" x14ac:dyDescent="0.25">
      <c r="B545" s="14" t="s">
        <v>21</v>
      </c>
      <c r="C545" s="15" t="s">
        <v>21</v>
      </c>
      <c r="D545" s="15" t="s">
        <v>1306</v>
      </c>
      <c r="E545" s="15" t="s">
        <v>1194</v>
      </c>
      <c r="F545" s="14" t="s">
        <v>21</v>
      </c>
      <c r="G545" s="14" t="s">
        <v>21</v>
      </c>
      <c r="H545" s="46">
        <v>15</v>
      </c>
      <c r="I545" s="40" t="s">
        <v>21</v>
      </c>
      <c r="J545" s="55"/>
      <c r="K545" s="55">
        <f t="shared" si="18"/>
        <v>0</v>
      </c>
    </row>
    <row r="546" spans="2:11" outlineLevel="1" x14ac:dyDescent="0.25">
      <c r="B546" s="14" t="s">
        <v>21</v>
      </c>
      <c r="C546" s="15" t="s">
        <v>21</v>
      </c>
      <c r="D546" s="15" t="s">
        <v>1307</v>
      </c>
      <c r="E546" s="15" t="s">
        <v>1194</v>
      </c>
      <c r="F546" s="14" t="s">
        <v>21</v>
      </c>
      <c r="G546" s="14" t="s">
        <v>21</v>
      </c>
      <c r="H546" s="46">
        <v>15</v>
      </c>
      <c r="I546" s="40" t="s">
        <v>21</v>
      </c>
      <c r="J546" s="55"/>
      <c r="K546" s="55">
        <f t="shared" si="18"/>
        <v>0</v>
      </c>
    </row>
    <row r="547" spans="2:11" outlineLevel="1" x14ac:dyDescent="0.25">
      <c r="B547" s="14" t="s">
        <v>21</v>
      </c>
      <c r="C547" s="15" t="s">
        <v>21</v>
      </c>
      <c r="D547" s="15" t="s">
        <v>1295</v>
      </c>
      <c r="E547" s="15" t="s">
        <v>1206</v>
      </c>
      <c r="F547" s="14" t="s">
        <v>21</v>
      </c>
      <c r="G547" s="14" t="s">
        <v>21</v>
      </c>
      <c r="H547" s="46">
        <v>8</v>
      </c>
      <c r="I547" s="40" t="s">
        <v>21</v>
      </c>
      <c r="J547" s="55"/>
      <c r="K547" s="55">
        <f t="shared" si="18"/>
        <v>0</v>
      </c>
    </row>
    <row r="548" spans="2:11" outlineLevel="1" x14ac:dyDescent="0.25">
      <c r="B548" s="14" t="s">
        <v>21</v>
      </c>
      <c r="C548" s="15" t="s">
        <v>21</v>
      </c>
      <c r="D548" s="15" t="s">
        <v>1308</v>
      </c>
      <c r="E548" s="15" t="s">
        <v>1202</v>
      </c>
      <c r="F548" s="14" t="s">
        <v>21</v>
      </c>
      <c r="G548" s="14" t="s">
        <v>21</v>
      </c>
      <c r="H548" s="46">
        <v>20</v>
      </c>
      <c r="I548" s="40" t="s">
        <v>21</v>
      </c>
      <c r="J548" s="55"/>
      <c r="K548" s="55">
        <f t="shared" si="18"/>
        <v>0</v>
      </c>
    </row>
    <row r="549" spans="2:11" outlineLevel="1" x14ac:dyDescent="0.25">
      <c r="B549" s="14" t="s">
        <v>21</v>
      </c>
      <c r="C549" s="15" t="s">
        <v>21</v>
      </c>
      <c r="D549" s="15" t="s">
        <v>1309</v>
      </c>
      <c r="E549" s="15" t="s">
        <v>1222</v>
      </c>
      <c r="F549" s="14" t="s">
        <v>21</v>
      </c>
      <c r="G549" s="14" t="s">
        <v>21</v>
      </c>
      <c r="H549" s="46">
        <v>25</v>
      </c>
      <c r="I549" s="40" t="s">
        <v>21</v>
      </c>
      <c r="J549" s="55"/>
      <c r="K549" s="55">
        <f t="shared" si="18"/>
        <v>0</v>
      </c>
    </row>
    <row r="550" spans="2:11" outlineLevel="1" x14ac:dyDescent="0.25">
      <c r="B550" s="14" t="s">
        <v>21</v>
      </c>
      <c r="C550" s="15" t="s">
        <v>21</v>
      </c>
      <c r="D550" s="15" t="s">
        <v>1310</v>
      </c>
      <c r="E550" s="15" t="s">
        <v>1222</v>
      </c>
      <c r="F550" s="14" t="s">
        <v>21</v>
      </c>
      <c r="G550" s="14" t="s">
        <v>21</v>
      </c>
      <c r="H550" s="46">
        <v>25</v>
      </c>
      <c r="I550" s="40" t="s">
        <v>21</v>
      </c>
      <c r="J550" s="55"/>
      <c r="K550" s="55">
        <f t="shared" si="18"/>
        <v>0</v>
      </c>
    </row>
    <row r="551" spans="2:11" ht="30" outlineLevel="1" x14ac:dyDescent="0.25">
      <c r="B551" s="13" t="s">
        <v>1311</v>
      </c>
      <c r="C551" s="13" t="s">
        <v>1147</v>
      </c>
      <c r="D551" s="83" t="s">
        <v>1312</v>
      </c>
      <c r="E551" s="83" t="s">
        <v>21</v>
      </c>
      <c r="F551" s="83" t="s">
        <v>21</v>
      </c>
      <c r="G551" s="83" t="s">
        <v>21</v>
      </c>
      <c r="H551" s="44">
        <v>40</v>
      </c>
      <c r="I551" s="37" t="s">
        <v>56</v>
      </c>
      <c r="J551" s="53"/>
      <c r="K551" s="53">
        <f>_xlfn.AGGREGATE(9,2,K552:K554)</f>
        <v>0</v>
      </c>
    </row>
    <row r="552" spans="2:11" outlineLevel="1" x14ac:dyDescent="0.25">
      <c r="B552" s="14" t="s">
        <v>21</v>
      </c>
      <c r="C552" s="15" t="s">
        <v>21</v>
      </c>
      <c r="D552" s="15" t="s">
        <v>1313</v>
      </c>
      <c r="E552" s="15" t="s">
        <v>1168</v>
      </c>
      <c r="F552" s="14" t="s">
        <v>21</v>
      </c>
      <c r="G552" s="14" t="s">
        <v>21</v>
      </c>
      <c r="H552" s="46">
        <v>10</v>
      </c>
      <c r="I552" s="40" t="s">
        <v>21</v>
      </c>
      <c r="J552" s="55"/>
      <c r="K552" s="55">
        <f t="shared" si="18"/>
        <v>0</v>
      </c>
    </row>
    <row r="553" spans="2:11" outlineLevel="1" x14ac:dyDescent="0.25">
      <c r="B553" s="14" t="s">
        <v>21</v>
      </c>
      <c r="C553" s="15" t="s">
        <v>21</v>
      </c>
      <c r="D553" s="15" t="s">
        <v>1314</v>
      </c>
      <c r="E553" s="15" t="s">
        <v>1168</v>
      </c>
      <c r="F553" s="14" t="s">
        <v>21</v>
      </c>
      <c r="G553" s="14" t="s">
        <v>21</v>
      </c>
      <c r="H553" s="46">
        <v>10</v>
      </c>
      <c r="I553" s="40" t="s">
        <v>21</v>
      </c>
      <c r="J553" s="55"/>
      <c r="K553" s="55">
        <f t="shared" si="18"/>
        <v>0</v>
      </c>
    </row>
    <row r="554" spans="2:11" outlineLevel="1" x14ac:dyDescent="0.25">
      <c r="B554" s="14" t="s">
        <v>21</v>
      </c>
      <c r="C554" s="15" t="s">
        <v>21</v>
      </c>
      <c r="D554" s="15" t="s">
        <v>1315</v>
      </c>
      <c r="E554" s="15" t="s">
        <v>1202</v>
      </c>
      <c r="F554" s="14" t="s">
        <v>21</v>
      </c>
      <c r="G554" s="14" t="s">
        <v>21</v>
      </c>
      <c r="H554" s="46">
        <v>20</v>
      </c>
      <c r="I554" s="40" t="s">
        <v>21</v>
      </c>
      <c r="J554" s="55"/>
      <c r="K554" s="55">
        <f t="shared" si="18"/>
        <v>0</v>
      </c>
    </row>
    <row r="555" spans="2:11" ht="30" outlineLevel="1" x14ac:dyDescent="0.25">
      <c r="B555" s="13" t="s">
        <v>1316</v>
      </c>
      <c r="C555" s="13" t="s">
        <v>1317</v>
      </c>
      <c r="D555" s="83" t="s">
        <v>1318</v>
      </c>
      <c r="E555" s="83" t="s">
        <v>21</v>
      </c>
      <c r="F555" s="83" t="s">
        <v>21</v>
      </c>
      <c r="G555" s="83" t="s">
        <v>21</v>
      </c>
      <c r="H555" s="44">
        <v>12</v>
      </c>
      <c r="I555" s="37" t="s">
        <v>56</v>
      </c>
      <c r="J555" s="53"/>
      <c r="K555" s="53">
        <f>_xlfn.AGGREGATE(9,2,K556)</f>
        <v>0</v>
      </c>
    </row>
    <row r="556" spans="2:11" outlineLevel="1" x14ac:dyDescent="0.25">
      <c r="B556" s="14" t="s">
        <v>21</v>
      </c>
      <c r="C556" s="15" t="s">
        <v>21</v>
      </c>
      <c r="D556" s="15" t="s">
        <v>21</v>
      </c>
      <c r="E556" s="15" t="s">
        <v>1319</v>
      </c>
      <c r="F556" s="14" t="s">
        <v>21</v>
      </c>
      <c r="G556" s="14" t="s">
        <v>21</v>
      </c>
      <c r="H556" s="46">
        <v>12</v>
      </c>
      <c r="I556" s="40" t="s">
        <v>21</v>
      </c>
      <c r="J556" s="55"/>
      <c r="K556" s="55">
        <f t="shared" si="18"/>
        <v>0</v>
      </c>
    </row>
    <row r="557" spans="2:11" outlineLevel="1" x14ac:dyDescent="0.25">
      <c r="B557" s="13" t="s">
        <v>1320</v>
      </c>
      <c r="C557" s="13" t="s">
        <v>1321</v>
      </c>
      <c r="D557" s="83" t="s">
        <v>1322</v>
      </c>
      <c r="E557" s="83" t="s">
        <v>21</v>
      </c>
      <c r="F557" s="83" t="s">
        <v>21</v>
      </c>
      <c r="G557" s="83" t="s">
        <v>21</v>
      </c>
      <c r="H557" s="44">
        <v>12</v>
      </c>
      <c r="I557" s="37" t="s">
        <v>56</v>
      </c>
      <c r="J557" s="53"/>
      <c r="K557" s="53">
        <f>_xlfn.AGGREGATE(9,2,K558)</f>
        <v>0</v>
      </c>
    </row>
    <row r="558" spans="2:11" outlineLevel="1" x14ac:dyDescent="0.25">
      <c r="B558" s="14" t="s">
        <v>21</v>
      </c>
      <c r="C558" s="15" t="s">
        <v>21</v>
      </c>
      <c r="D558" s="15" t="s">
        <v>21</v>
      </c>
      <c r="E558" s="15" t="s">
        <v>1211</v>
      </c>
      <c r="F558" s="14" t="s">
        <v>21</v>
      </c>
      <c r="G558" s="14" t="s">
        <v>21</v>
      </c>
      <c r="H558" s="46">
        <v>12</v>
      </c>
      <c r="I558" s="40" t="s">
        <v>21</v>
      </c>
      <c r="J558" s="55"/>
      <c r="K558" s="55">
        <f t="shared" si="18"/>
        <v>0</v>
      </c>
    </row>
    <row r="559" spans="2:11" ht="30" outlineLevel="1" x14ac:dyDescent="0.25">
      <c r="B559" s="13" t="s">
        <v>1323</v>
      </c>
      <c r="C559" s="13" t="s">
        <v>1324</v>
      </c>
      <c r="D559" s="83" t="s">
        <v>1325</v>
      </c>
      <c r="E559" s="83" t="s">
        <v>21</v>
      </c>
      <c r="F559" s="83" t="s">
        <v>21</v>
      </c>
      <c r="G559" s="83" t="s">
        <v>21</v>
      </c>
      <c r="H559" s="44">
        <v>1</v>
      </c>
      <c r="I559" s="37" t="s">
        <v>319</v>
      </c>
      <c r="J559" s="53"/>
      <c r="K559" s="53">
        <f>_xlfn.AGGREGATE(9,2,K560)</f>
        <v>0</v>
      </c>
    </row>
    <row r="560" spans="2:11" outlineLevel="1" x14ac:dyDescent="0.25">
      <c r="B560" s="14" t="s">
        <v>21</v>
      </c>
      <c r="C560" s="15" t="s">
        <v>21</v>
      </c>
      <c r="D560" s="15" t="s">
        <v>21</v>
      </c>
      <c r="E560" s="15" t="s">
        <v>15</v>
      </c>
      <c r="F560" s="14" t="s">
        <v>21</v>
      </c>
      <c r="G560" s="14" t="s">
        <v>21</v>
      </c>
      <c r="H560" s="46">
        <v>1</v>
      </c>
      <c r="I560" s="40" t="s">
        <v>21</v>
      </c>
      <c r="J560" s="55"/>
      <c r="K560" s="55">
        <f t="shared" si="18"/>
        <v>0</v>
      </c>
    </row>
    <row r="561" spans="2:11" ht="30" outlineLevel="1" x14ac:dyDescent="0.25">
      <c r="B561" s="13" t="s">
        <v>1326</v>
      </c>
      <c r="C561" s="13" t="s">
        <v>1147</v>
      </c>
      <c r="D561" s="83" t="s">
        <v>1327</v>
      </c>
      <c r="E561" s="83" t="s">
        <v>21</v>
      </c>
      <c r="F561" s="83" t="s">
        <v>21</v>
      </c>
      <c r="G561" s="83" t="s">
        <v>21</v>
      </c>
      <c r="H561" s="44">
        <v>714</v>
      </c>
      <c r="I561" s="37" t="s">
        <v>56</v>
      </c>
      <c r="J561" s="53"/>
      <c r="K561" s="53">
        <f>_xlfn.AGGREGATE(9,2,K562:K588)</f>
        <v>0</v>
      </c>
    </row>
    <row r="562" spans="2:11" outlineLevel="1" x14ac:dyDescent="0.25">
      <c r="B562" s="14" t="s">
        <v>21</v>
      </c>
      <c r="C562" s="15" t="s">
        <v>21</v>
      </c>
      <c r="D562" s="15" t="s">
        <v>1328</v>
      </c>
      <c r="E562" s="15" t="s">
        <v>1251</v>
      </c>
      <c r="F562" s="14" t="s">
        <v>21</v>
      </c>
      <c r="G562" s="14" t="s">
        <v>21</v>
      </c>
      <c r="H562" s="46">
        <v>16</v>
      </c>
      <c r="I562" s="40" t="s">
        <v>21</v>
      </c>
      <c r="J562" s="55"/>
      <c r="K562" s="55">
        <f t="shared" si="18"/>
        <v>0</v>
      </c>
    </row>
    <row r="563" spans="2:11" outlineLevel="1" x14ac:dyDescent="0.25">
      <c r="B563" s="14" t="s">
        <v>21</v>
      </c>
      <c r="C563" s="15" t="s">
        <v>21</v>
      </c>
      <c r="D563" s="15" t="s">
        <v>1329</v>
      </c>
      <c r="E563" s="15" t="s">
        <v>1330</v>
      </c>
      <c r="F563" s="14" t="s">
        <v>21</v>
      </c>
      <c r="G563" s="14" t="s">
        <v>21</v>
      </c>
      <c r="H563" s="46">
        <v>14</v>
      </c>
      <c r="I563" s="40" t="s">
        <v>21</v>
      </c>
      <c r="J563" s="55"/>
      <c r="K563" s="55">
        <f t="shared" si="18"/>
        <v>0</v>
      </c>
    </row>
    <row r="564" spans="2:11" outlineLevel="1" x14ac:dyDescent="0.25">
      <c r="B564" s="14" t="s">
        <v>21</v>
      </c>
      <c r="C564" s="15" t="s">
        <v>21</v>
      </c>
      <c r="D564" s="15" t="s">
        <v>1331</v>
      </c>
      <c r="E564" s="15" t="s">
        <v>1251</v>
      </c>
      <c r="F564" s="14" t="s">
        <v>21</v>
      </c>
      <c r="G564" s="14" t="s">
        <v>21</v>
      </c>
      <c r="H564" s="46">
        <v>16</v>
      </c>
      <c r="I564" s="40" t="s">
        <v>21</v>
      </c>
      <c r="J564" s="55"/>
      <c r="K564" s="55">
        <f t="shared" si="18"/>
        <v>0</v>
      </c>
    </row>
    <row r="565" spans="2:11" outlineLevel="1" x14ac:dyDescent="0.25">
      <c r="B565" s="14" t="s">
        <v>21</v>
      </c>
      <c r="C565" s="15" t="s">
        <v>21</v>
      </c>
      <c r="D565" s="15" t="s">
        <v>1332</v>
      </c>
      <c r="E565" s="15" t="s">
        <v>1330</v>
      </c>
      <c r="F565" s="14" t="s">
        <v>21</v>
      </c>
      <c r="G565" s="14" t="s">
        <v>21</v>
      </c>
      <c r="H565" s="46">
        <v>14</v>
      </c>
      <c r="I565" s="40" t="s">
        <v>21</v>
      </c>
      <c r="J565" s="55"/>
      <c r="K565" s="55">
        <f t="shared" ref="K565:K628" si="19">H565*J565</f>
        <v>0</v>
      </c>
    </row>
    <row r="566" spans="2:11" outlineLevel="1" x14ac:dyDescent="0.25">
      <c r="B566" s="14" t="s">
        <v>21</v>
      </c>
      <c r="C566" s="15" t="s">
        <v>21</v>
      </c>
      <c r="D566" s="15" t="s">
        <v>1333</v>
      </c>
      <c r="E566" s="15" t="s">
        <v>1211</v>
      </c>
      <c r="F566" s="14" t="s">
        <v>21</v>
      </c>
      <c r="G566" s="14" t="s">
        <v>21</v>
      </c>
      <c r="H566" s="46">
        <v>12</v>
      </c>
      <c r="I566" s="40" t="s">
        <v>21</v>
      </c>
      <c r="J566" s="55"/>
      <c r="K566" s="55">
        <f t="shared" si="19"/>
        <v>0</v>
      </c>
    </row>
    <row r="567" spans="2:11" outlineLevel="1" x14ac:dyDescent="0.25">
      <c r="B567" s="14" t="s">
        <v>21</v>
      </c>
      <c r="C567" s="15" t="s">
        <v>21</v>
      </c>
      <c r="D567" s="15" t="s">
        <v>1334</v>
      </c>
      <c r="E567" s="15" t="s">
        <v>1168</v>
      </c>
      <c r="F567" s="14" t="s">
        <v>21</v>
      </c>
      <c r="G567" s="14" t="s">
        <v>21</v>
      </c>
      <c r="H567" s="46">
        <v>10</v>
      </c>
      <c r="I567" s="40" t="s">
        <v>21</v>
      </c>
      <c r="J567" s="55"/>
      <c r="K567" s="55">
        <f t="shared" si="19"/>
        <v>0</v>
      </c>
    </row>
    <row r="568" spans="2:11" outlineLevel="1" x14ac:dyDescent="0.25">
      <c r="B568" s="14" t="s">
        <v>21</v>
      </c>
      <c r="C568" s="15" t="s">
        <v>21</v>
      </c>
      <c r="D568" s="15" t="s">
        <v>1335</v>
      </c>
      <c r="E568" s="15" t="s">
        <v>1168</v>
      </c>
      <c r="F568" s="14" t="s">
        <v>21</v>
      </c>
      <c r="G568" s="14" t="s">
        <v>21</v>
      </c>
      <c r="H568" s="46">
        <v>10</v>
      </c>
      <c r="I568" s="40" t="s">
        <v>21</v>
      </c>
      <c r="J568" s="55"/>
      <c r="K568" s="55">
        <f t="shared" si="19"/>
        <v>0</v>
      </c>
    </row>
    <row r="569" spans="2:11" outlineLevel="1" x14ac:dyDescent="0.25">
      <c r="B569" s="14" t="s">
        <v>21</v>
      </c>
      <c r="C569" s="15" t="s">
        <v>21</v>
      </c>
      <c r="D569" s="15" t="s">
        <v>1336</v>
      </c>
      <c r="E569" s="15" t="s">
        <v>1251</v>
      </c>
      <c r="F569" s="14" t="s">
        <v>21</v>
      </c>
      <c r="G569" s="14" t="s">
        <v>21</v>
      </c>
      <c r="H569" s="46">
        <v>16</v>
      </c>
      <c r="I569" s="40" t="s">
        <v>21</v>
      </c>
      <c r="J569" s="55"/>
      <c r="K569" s="55">
        <f t="shared" si="19"/>
        <v>0</v>
      </c>
    </row>
    <row r="570" spans="2:11" outlineLevel="1" x14ac:dyDescent="0.25">
      <c r="B570" s="14" t="s">
        <v>21</v>
      </c>
      <c r="C570" s="15" t="s">
        <v>21</v>
      </c>
      <c r="D570" s="15" t="s">
        <v>1337</v>
      </c>
      <c r="E570" s="15" t="s">
        <v>1251</v>
      </c>
      <c r="F570" s="14" t="s">
        <v>21</v>
      </c>
      <c r="G570" s="14" t="s">
        <v>21</v>
      </c>
      <c r="H570" s="46">
        <v>16</v>
      </c>
      <c r="I570" s="40" t="s">
        <v>21</v>
      </c>
      <c r="J570" s="55"/>
      <c r="K570" s="55">
        <f t="shared" si="19"/>
        <v>0</v>
      </c>
    </row>
    <row r="571" spans="2:11" outlineLevel="1" x14ac:dyDescent="0.25">
      <c r="B571" s="14" t="s">
        <v>21</v>
      </c>
      <c r="C571" s="15" t="s">
        <v>21</v>
      </c>
      <c r="D571" s="15" t="s">
        <v>1338</v>
      </c>
      <c r="E571" s="15" t="s">
        <v>1339</v>
      </c>
      <c r="F571" s="14" t="s">
        <v>21</v>
      </c>
      <c r="G571" s="14" t="s">
        <v>21</v>
      </c>
      <c r="H571" s="46">
        <v>75</v>
      </c>
      <c r="I571" s="40" t="s">
        <v>21</v>
      </c>
      <c r="J571" s="55"/>
      <c r="K571" s="55">
        <f t="shared" si="19"/>
        <v>0</v>
      </c>
    </row>
    <row r="572" spans="2:11" outlineLevel="1" x14ac:dyDescent="0.25">
      <c r="B572" s="14" t="s">
        <v>21</v>
      </c>
      <c r="C572" s="15" t="s">
        <v>21</v>
      </c>
      <c r="D572" s="15" t="s">
        <v>1340</v>
      </c>
      <c r="E572" s="15" t="s">
        <v>1339</v>
      </c>
      <c r="F572" s="14" t="s">
        <v>21</v>
      </c>
      <c r="G572" s="14" t="s">
        <v>21</v>
      </c>
      <c r="H572" s="46">
        <v>75</v>
      </c>
      <c r="I572" s="40" t="s">
        <v>21</v>
      </c>
      <c r="J572" s="55"/>
      <c r="K572" s="55">
        <f t="shared" si="19"/>
        <v>0</v>
      </c>
    </row>
    <row r="573" spans="2:11" outlineLevel="1" x14ac:dyDescent="0.25">
      <c r="B573" s="14" t="s">
        <v>21</v>
      </c>
      <c r="C573" s="15" t="s">
        <v>21</v>
      </c>
      <c r="D573" s="15" t="s">
        <v>1341</v>
      </c>
      <c r="E573" s="15" t="s">
        <v>1339</v>
      </c>
      <c r="F573" s="14" t="s">
        <v>21</v>
      </c>
      <c r="G573" s="14" t="s">
        <v>21</v>
      </c>
      <c r="H573" s="46">
        <v>75</v>
      </c>
      <c r="I573" s="40" t="s">
        <v>21</v>
      </c>
      <c r="J573" s="55"/>
      <c r="K573" s="55">
        <f t="shared" si="19"/>
        <v>0</v>
      </c>
    </row>
    <row r="574" spans="2:11" outlineLevel="1" x14ac:dyDescent="0.25">
      <c r="B574" s="14" t="s">
        <v>21</v>
      </c>
      <c r="C574" s="15" t="s">
        <v>21</v>
      </c>
      <c r="D574" s="15" t="s">
        <v>1342</v>
      </c>
      <c r="E574" s="15" t="s">
        <v>1339</v>
      </c>
      <c r="F574" s="14" t="s">
        <v>21</v>
      </c>
      <c r="G574" s="14" t="s">
        <v>21</v>
      </c>
      <c r="H574" s="46">
        <v>75</v>
      </c>
      <c r="I574" s="40" t="s">
        <v>21</v>
      </c>
      <c r="J574" s="55"/>
      <c r="K574" s="55">
        <f t="shared" si="19"/>
        <v>0</v>
      </c>
    </row>
    <row r="575" spans="2:11" outlineLevel="1" x14ac:dyDescent="0.25">
      <c r="B575" s="14" t="s">
        <v>21</v>
      </c>
      <c r="C575" s="15" t="s">
        <v>21</v>
      </c>
      <c r="D575" s="15" t="s">
        <v>1343</v>
      </c>
      <c r="E575" s="15" t="s">
        <v>1226</v>
      </c>
      <c r="F575" s="14" t="s">
        <v>21</v>
      </c>
      <c r="G575" s="14" t="s">
        <v>21</v>
      </c>
      <c r="H575" s="46">
        <v>30</v>
      </c>
      <c r="I575" s="40" t="s">
        <v>21</v>
      </c>
      <c r="J575" s="55"/>
      <c r="K575" s="55">
        <f t="shared" si="19"/>
        <v>0</v>
      </c>
    </row>
    <row r="576" spans="2:11" outlineLevel="1" x14ac:dyDescent="0.25">
      <c r="B576" s="14" t="s">
        <v>21</v>
      </c>
      <c r="C576" s="15" t="s">
        <v>21</v>
      </c>
      <c r="D576" s="15" t="s">
        <v>1344</v>
      </c>
      <c r="E576" s="15" t="s">
        <v>1226</v>
      </c>
      <c r="F576" s="14" t="s">
        <v>21</v>
      </c>
      <c r="G576" s="14" t="s">
        <v>21</v>
      </c>
      <c r="H576" s="46">
        <v>30</v>
      </c>
      <c r="I576" s="40" t="s">
        <v>21</v>
      </c>
      <c r="J576" s="55"/>
      <c r="K576" s="55">
        <f t="shared" si="19"/>
        <v>0</v>
      </c>
    </row>
    <row r="577" spans="2:11" outlineLevel="1" x14ac:dyDescent="0.25">
      <c r="B577" s="14" t="s">
        <v>21</v>
      </c>
      <c r="C577" s="15" t="s">
        <v>21</v>
      </c>
      <c r="D577" s="15" t="s">
        <v>1345</v>
      </c>
      <c r="E577" s="15" t="s">
        <v>1226</v>
      </c>
      <c r="F577" s="14" t="s">
        <v>21</v>
      </c>
      <c r="G577" s="14" t="s">
        <v>21</v>
      </c>
      <c r="H577" s="46">
        <v>30</v>
      </c>
      <c r="I577" s="40" t="s">
        <v>21</v>
      </c>
      <c r="J577" s="55"/>
      <c r="K577" s="55">
        <f t="shared" si="19"/>
        <v>0</v>
      </c>
    </row>
    <row r="578" spans="2:11" outlineLevel="1" x14ac:dyDescent="0.25">
      <c r="B578" s="14" t="s">
        <v>21</v>
      </c>
      <c r="C578" s="15" t="s">
        <v>21</v>
      </c>
      <c r="D578" s="15" t="s">
        <v>1346</v>
      </c>
      <c r="E578" s="15" t="s">
        <v>1202</v>
      </c>
      <c r="F578" s="14" t="s">
        <v>21</v>
      </c>
      <c r="G578" s="14" t="s">
        <v>21</v>
      </c>
      <c r="H578" s="46">
        <v>20</v>
      </c>
      <c r="I578" s="40" t="s">
        <v>21</v>
      </c>
      <c r="J578" s="55"/>
      <c r="K578" s="55">
        <f t="shared" si="19"/>
        <v>0</v>
      </c>
    </row>
    <row r="579" spans="2:11" outlineLevel="1" x14ac:dyDescent="0.25">
      <c r="B579" s="14" t="s">
        <v>21</v>
      </c>
      <c r="C579" s="15" t="s">
        <v>21</v>
      </c>
      <c r="D579" s="15" t="s">
        <v>1347</v>
      </c>
      <c r="E579" s="15" t="s">
        <v>1202</v>
      </c>
      <c r="F579" s="14" t="s">
        <v>21</v>
      </c>
      <c r="G579" s="14" t="s">
        <v>21</v>
      </c>
      <c r="H579" s="46">
        <v>20</v>
      </c>
      <c r="I579" s="40" t="s">
        <v>21</v>
      </c>
      <c r="J579" s="55"/>
      <c r="K579" s="55">
        <f t="shared" si="19"/>
        <v>0</v>
      </c>
    </row>
    <row r="580" spans="2:11" outlineLevel="1" x14ac:dyDescent="0.25">
      <c r="B580" s="14" t="s">
        <v>21</v>
      </c>
      <c r="C580" s="15" t="s">
        <v>21</v>
      </c>
      <c r="D580" s="15" t="s">
        <v>1348</v>
      </c>
      <c r="E580" s="15" t="s">
        <v>1202</v>
      </c>
      <c r="F580" s="14" t="s">
        <v>21</v>
      </c>
      <c r="G580" s="14" t="s">
        <v>21</v>
      </c>
      <c r="H580" s="46">
        <v>20</v>
      </c>
      <c r="I580" s="40" t="s">
        <v>21</v>
      </c>
      <c r="J580" s="55"/>
      <c r="K580" s="55">
        <f t="shared" si="19"/>
        <v>0</v>
      </c>
    </row>
    <row r="581" spans="2:11" outlineLevel="1" x14ac:dyDescent="0.25">
      <c r="B581" s="14" t="s">
        <v>21</v>
      </c>
      <c r="C581" s="15" t="s">
        <v>21</v>
      </c>
      <c r="D581" s="15" t="s">
        <v>1349</v>
      </c>
      <c r="E581" s="15" t="s">
        <v>1202</v>
      </c>
      <c r="F581" s="14" t="s">
        <v>21</v>
      </c>
      <c r="G581" s="14" t="s">
        <v>21</v>
      </c>
      <c r="H581" s="46">
        <v>20</v>
      </c>
      <c r="I581" s="40" t="s">
        <v>21</v>
      </c>
      <c r="J581" s="55"/>
      <c r="K581" s="55">
        <f t="shared" si="19"/>
        <v>0</v>
      </c>
    </row>
    <row r="582" spans="2:11" outlineLevel="1" x14ac:dyDescent="0.25">
      <c r="B582" s="14" t="s">
        <v>21</v>
      </c>
      <c r="C582" s="15" t="s">
        <v>21</v>
      </c>
      <c r="D582" s="15" t="s">
        <v>1350</v>
      </c>
      <c r="E582" s="15" t="s">
        <v>1202</v>
      </c>
      <c r="F582" s="14" t="s">
        <v>21</v>
      </c>
      <c r="G582" s="14" t="s">
        <v>21</v>
      </c>
      <c r="H582" s="46">
        <v>20</v>
      </c>
      <c r="I582" s="40" t="s">
        <v>21</v>
      </c>
      <c r="J582" s="55"/>
      <c r="K582" s="55">
        <f t="shared" si="19"/>
        <v>0</v>
      </c>
    </row>
    <row r="583" spans="2:11" outlineLevel="1" x14ac:dyDescent="0.25">
      <c r="B583" s="14" t="s">
        <v>21</v>
      </c>
      <c r="C583" s="15" t="s">
        <v>21</v>
      </c>
      <c r="D583" s="15" t="s">
        <v>1351</v>
      </c>
      <c r="E583" s="15" t="s">
        <v>1202</v>
      </c>
      <c r="F583" s="14" t="s">
        <v>21</v>
      </c>
      <c r="G583" s="14" t="s">
        <v>21</v>
      </c>
      <c r="H583" s="46">
        <v>20</v>
      </c>
      <c r="I583" s="40" t="s">
        <v>21</v>
      </c>
      <c r="J583" s="55"/>
      <c r="K583" s="55">
        <f t="shared" si="19"/>
        <v>0</v>
      </c>
    </row>
    <row r="584" spans="2:11" outlineLevel="1" x14ac:dyDescent="0.25">
      <c r="B584" s="14" t="s">
        <v>21</v>
      </c>
      <c r="C584" s="15" t="s">
        <v>21</v>
      </c>
      <c r="D584" s="15" t="s">
        <v>1352</v>
      </c>
      <c r="E584" s="15" t="s">
        <v>1202</v>
      </c>
      <c r="F584" s="14" t="s">
        <v>21</v>
      </c>
      <c r="G584" s="14" t="s">
        <v>21</v>
      </c>
      <c r="H584" s="46">
        <v>20</v>
      </c>
      <c r="I584" s="40" t="s">
        <v>21</v>
      </c>
      <c r="J584" s="55"/>
      <c r="K584" s="55">
        <f t="shared" si="19"/>
        <v>0</v>
      </c>
    </row>
    <row r="585" spans="2:11" outlineLevel="1" x14ac:dyDescent="0.25">
      <c r="B585" s="14" t="s">
        <v>21</v>
      </c>
      <c r="C585" s="15" t="s">
        <v>21</v>
      </c>
      <c r="D585" s="15" t="s">
        <v>1353</v>
      </c>
      <c r="E585" s="15" t="s">
        <v>1234</v>
      </c>
      <c r="F585" s="14" t="s">
        <v>21</v>
      </c>
      <c r="G585" s="14" t="s">
        <v>21</v>
      </c>
      <c r="H585" s="46">
        <v>18</v>
      </c>
      <c r="I585" s="40" t="s">
        <v>21</v>
      </c>
      <c r="J585" s="55"/>
      <c r="K585" s="55">
        <f t="shared" si="19"/>
        <v>0</v>
      </c>
    </row>
    <row r="586" spans="2:11" outlineLevel="1" x14ac:dyDescent="0.25">
      <c r="B586" s="14" t="s">
        <v>21</v>
      </c>
      <c r="C586" s="15" t="s">
        <v>21</v>
      </c>
      <c r="D586" s="15" t="s">
        <v>1354</v>
      </c>
      <c r="E586" s="15" t="s">
        <v>1234</v>
      </c>
      <c r="F586" s="14" t="s">
        <v>21</v>
      </c>
      <c r="G586" s="14" t="s">
        <v>21</v>
      </c>
      <c r="H586" s="46">
        <v>18</v>
      </c>
      <c r="I586" s="40" t="s">
        <v>21</v>
      </c>
      <c r="J586" s="55"/>
      <c r="K586" s="55">
        <f t="shared" si="19"/>
        <v>0</v>
      </c>
    </row>
    <row r="587" spans="2:11" outlineLevel="1" x14ac:dyDescent="0.25">
      <c r="B587" s="14" t="s">
        <v>21</v>
      </c>
      <c r="C587" s="15" t="s">
        <v>21</v>
      </c>
      <c r="D587" s="15" t="s">
        <v>1355</v>
      </c>
      <c r="E587" s="15" t="s">
        <v>1211</v>
      </c>
      <c r="F587" s="14" t="s">
        <v>21</v>
      </c>
      <c r="G587" s="14" t="s">
        <v>21</v>
      </c>
      <c r="H587" s="46">
        <v>12</v>
      </c>
      <c r="I587" s="40" t="s">
        <v>21</v>
      </c>
      <c r="J587" s="55"/>
      <c r="K587" s="55">
        <f t="shared" si="19"/>
        <v>0</v>
      </c>
    </row>
    <row r="588" spans="2:11" outlineLevel="1" x14ac:dyDescent="0.25">
      <c r="B588" s="14" t="s">
        <v>21</v>
      </c>
      <c r="C588" s="15" t="s">
        <v>21</v>
      </c>
      <c r="D588" s="15" t="s">
        <v>1356</v>
      </c>
      <c r="E588" s="15" t="s">
        <v>1211</v>
      </c>
      <c r="F588" s="14" t="s">
        <v>21</v>
      </c>
      <c r="G588" s="14" t="s">
        <v>21</v>
      </c>
      <c r="H588" s="46">
        <v>12</v>
      </c>
      <c r="I588" s="40" t="s">
        <v>21</v>
      </c>
      <c r="J588" s="55"/>
      <c r="K588" s="55">
        <f t="shared" si="19"/>
        <v>0</v>
      </c>
    </row>
    <row r="589" spans="2:11" ht="30" outlineLevel="1" x14ac:dyDescent="0.25">
      <c r="B589" s="13" t="s">
        <v>1357</v>
      </c>
      <c r="C589" s="13" t="s">
        <v>1147</v>
      </c>
      <c r="D589" s="83" t="s">
        <v>1358</v>
      </c>
      <c r="E589" s="83" t="s">
        <v>21</v>
      </c>
      <c r="F589" s="83" t="s">
        <v>21</v>
      </c>
      <c r="G589" s="83" t="s">
        <v>21</v>
      </c>
      <c r="H589" s="44">
        <v>40</v>
      </c>
      <c r="I589" s="37" t="s">
        <v>56</v>
      </c>
      <c r="J589" s="53"/>
      <c r="K589" s="53">
        <f>_xlfn.AGGREGATE(9,2,K590:K591)</f>
        <v>0</v>
      </c>
    </row>
    <row r="590" spans="2:11" outlineLevel="1" x14ac:dyDescent="0.25">
      <c r="B590" s="14" t="s">
        <v>21</v>
      </c>
      <c r="C590" s="15" t="s">
        <v>21</v>
      </c>
      <c r="D590" s="15" t="s">
        <v>1359</v>
      </c>
      <c r="E590" s="15" t="s">
        <v>1202</v>
      </c>
      <c r="F590" s="14" t="s">
        <v>21</v>
      </c>
      <c r="G590" s="14" t="s">
        <v>21</v>
      </c>
      <c r="H590" s="46">
        <v>20</v>
      </c>
      <c r="I590" s="40" t="s">
        <v>21</v>
      </c>
      <c r="J590" s="55"/>
      <c r="K590" s="55">
        <f t="shared" si="19"/>
        <v>0</v>
      </c>
    </row>
    <row r="591" spans="2:11" outlineLevel="1" x14ac:dyDescent="0.25">
      <c r="B591" s="14" t="s">
        <v>21</v>
      </c>
      <c r="C591" s="15" t="s">
        <v>21</v>
      </c>
      <c r="D591" s="15" t="s">
        <v>1360</v>
      </c>
      <c r="E591" s="15" t="s">
        <v>1202</v>
      </c>
      <c r="F591" s="14" t="s">
        <v>21</v>
      </c>
      <c r="G591" s="14" t="s">
        <v>21</v>
      </c>
      <c r="H591" s="46">
        <v>20</v>
      </c>
      <c r="I591" s="40" t="s">
        <v>21</v>
      </c>
      <c r="J591" s="55"/>
      <c r="K591" s="55">
        <f t="shared" si="19"/>
        <v>0</v>
      </c>
    </row>
    <row r="592" spans="2:11" ht="30" outlineLevel="1" x14ac:dyDescent="0.25">
      <c r="B592" s="13" t="s">
        <v>1361</v>
      </c>
      <c r="C592" s="13" t="s">
        <v>1147</v>
      </c>
      <c r="D592" s="83" t="s">
        <v>1362</v>
      </c>
      <c r="E592" s="83" t="s">
        <v>21</v>
      </c>
      <c r="F592" s="83" t="s">
        <v>21</v>
      </c>
      <c r="G592" s="83" t="s">
        <v>21</v>
      </c>
      <c r="H592" s="44">
        <v>46</v>
      </c>
      <c r="I592" s="37" t="s">
        <v>56</v>
      </c>
      <c r="J592" s="53"/>
      <c r="K592" s="53">
        <f>_xlfn.AGGREGATE(9,2,K593:K596)</f>
        <v>0</v>
      </c>
    </row>
    <row r="593" spans="2:11" outlineLevel="1" x14ac:dyDescent="0.25">
      <c r="B593" s="14" t="s">
        <v>21</v>
      </c>
      <c r="C593" s="15" t="s">
        <v>21</v>
      </c>
      <c r="D593" s="15" t="s">
        <v>1363</v>
      </c>
      <c r="E593" s="15" t="s">
        <v>1168</v>
      </c>
      <c r="F593" s="14" t="s">
        <v>21</v>
      </c>
      <c r="G593" s="14" t="s">
        <v>21</v>
      </c>
      <c r="H593" s="46">
        <v>10</v>
      </c>
      <c r="I593" s="40" t="s">
        <v>21</v>
      </c>
      <c r="J593" s="55"/>
      <c r="K593" s="55">
        <f t="shared" si="19"/>
        <v>0</v>
      </c>
    </row>
    <row r="594" spans="2:11" outlineLevel="1" x14ac:dyDescent="0.25">
      <c r="B594" s="14" t="s">
        <v>21</v>
      </c>
      <c r="C594" s="15" t="s">
        <v>21</v>
      </c>
      <c r="D594" s="15" t="s">
        <v>1364</v>
      </c>
      <c r="E594" s="15" t="s">
        <v>1168</v>
      </c>
      <c r="F594" s="14" t="s">
        <v>21</v>
      </c>
      <c r="G594" s="14" t="s">
        <v>21</v>
      </c>
      <c r="H594" s="46">
        <v>10</v>
      </c>
      <c r="I594" s="40" t="s">
        <v>21</v>
      </c>
      <c r="J594" s="55"/>
      <c r="K594" s="55">
        <f t="shared" si="19"/>
        <v>0</v>
      </c>
    </row>
    <row r="595" spans="2:11" outlineLevel="1" x14ac:dyDescent="0.25">
      <c r="B595" s="14" t="s">
        <v>21</v>
      </c>
      <c r="C595" s="15" t="s">
        <v>21</v>
      </c>
      <c r="D595" s="15" t="s">
        <v>1365</v>
      </c>
      <c r="E595" s="15" t="s">
        <v>1168</v>
      </c>
      <c r="F595" s="14" t="s">
        <v>21</v>
      </c>
      <c r="G595" s="14" t="s">
        <v>21</v>
      </c>
      <c r="H595" s="46">
        <v>10</v>
      </c>
      <c r="I595" s="40" t="s">
        <v>21</v>
      </c>
      <c r="J595" s="55"/>
      <c r="K595" s="55">
        <f t="shared" si="19"/>
        <v>0</v>
      </c>
    </row>
    <row r="596" spans="2:11" outlineLevel="1" x14ac:dyDescent="0.25">
      <c r="B596" s="14" t="s">
        <v>21</v>
      </c>
      <c r="C596" s="15" t="s">
        <v>21</v>
      </c>
      <c r="D596" s="15" t="s">
        <v>1366</v>
      </c>
      <c r="E596" s="15" t="s">
        <v>1251</v>
      </c>
      <c r="F596" s="14" t="s">
        <v>21</v>
      </c>
      <c r="G596" s="14" t="s">
        <v>21</v>
      </c>
      <c r="H596" s="46">
        <v>16</v>
      </c>
      <c r="I596" s="40" t="s">
        <v>21</v>
      </c>
      <c r="J596" s="55"/>
      <c r="K596" s="55">
        <f t="shared" si="19"/>
        <v>0</v>
      </c>
    </row>
    <row r="597" spans="2:11" ht="30" outlineLevel="1" x14ac:dyDescent="0.25">
      <c r="B597" s="13" t="s">
        <v>1367</v>
      </c>
      <c r="C597" s="13" t="s">
        <v>1147</v>
      </c>
      <c r="D597" s="83" t="s">
        <v>1368</v>
      </c>
      <c r="E597" s="83" t="s">
        <v>21</v>
      </c>
      <c r="F597" s="83" t="s">
        <v>21</v>
      </c>
      <c r="G597" s="83" t="s">
        <v>21</v>
      </c>
      <c r="H597" s="44">
        <v>16</v>
      </c>
      <c r="I597" s="37" t="s">
        <v>56</v>
      </c>
      <c r="J597" s="53"/>
      <c r="K597" s="53">
        <f>_xlfn.AGGREGATE(9,2,K598:K599)</f>
        <v>0</v>
      </c>
    </row>
    <row r="598" spans="2:11" outlineLevel="1" x14ac:dyDescent="0.25">
      <c r="B598" s="14" t="s">
        <v>21</v>
      </c>
      <c r="C598" s="15" t="s">
        <v>21</v>
      </c>
      <c r="D598" s="15" t="s">
        <v>1369</v>
      </c>
      <c r="E598" s="15" t="s">
        <v>1206</v>
      </c>
      <c r="F598" s="14" t="s">
        <v>21</v>
      </c>
      <c r="G598" s="14" t="s">
        <v>21</v>
      </c>
      <c r="H598" s="46">
        <v>8</v>
      </c>
      <c r="I598" s="40" t="s">
        <v>21</v>
      </c>
      <c r="J598" s="55"/>
      <c r="K598" s="55">
        <f t="shared" si="19"/>
        <v>0</v>
      </c>
    </row>
    <row r="599" spans="2:11" outlineLevel="1" x14ac:dyDescent="0.25">
      <c r="B599" s="14" t="s">
        <v>21</v>
      </c>
      <c r="C599" s="15" t="s">
        <v>21</v>
      </c>
      <c r="D599" s="15" t="s">
        <v>1370</v>
      </c>
      <c r="E599" s="15" t="s">
        <v>1206</v>
      </c>
      <c r="F599" s="14" t="s">
        <v>21</v>
      </c>
      <c r="G599" s="14" t="s">
        <v>21</v>
      </c>
      <c r="H599" s="46">
        <v>8</v>
      </c>
      <c r="I599" s="40" t="s">
        <v>21</v>
      </c>
      <c r="J599" s="55"/>
      <c r="K599" s="55">
        <f t="shared" si="19"/>
        <v>0</v>
      </c>
    </row>
    <row r="600" spans="2:11" ht="30" outlineLevel="1" x14ac:dyDescent="0.25">
      <c r="B600" s="13" t="s">
        <v>1371</v>
      </c>
      <c r="C600" s="13" t="s">
        <v>1147</v>
      </c>
      <c r="D600" s="83" t="s">
        <v>1372</v>
      </c>
      <c r="E600" s="83" t="s">
        <v>21</v>
      </c>
      <c r="F600" s="83" t="s">
        <v>21</v>
      </c>
      <c r="G600" s="83" t="s">
        <v>21</v>
      </c>
      <c r="H600" s="44">
        <v>77</v>
      </c>
      <c r="I600" s="37" t="s">
        <v>56</v>
      </c>
      <c r="J600" s="53"/>
      <c r="K600" s="53">
        <f>_xlfn.AGGREGATE(9,2,K601:K604)</f>
        <v>0</v>
      </c>
    </row>
    <row r="601" spans="2:11" outlineLevel="1" x14ac:dyDescent="0.25">
      <c r="B601" s="14" t="s">
        <v>21</v>
      </c>
      <c r="C601" s="15" t="s">
        <v>21</v>
      </c>
      <c r="D601" s="15" t="s">
        <v>1373</v>
      </c>
      <c r="E601" s="15" t="s">
        <v>1226</v>
      </c>
      <c r="F601" s="14" t="s">
        <v>21</v>
      </c>
      <c r="G601" s="14" t="s">
        <v>21</v>
      </c>
      <c r="H601" s="46">
        <v>30</v>
      </c>
      <c r="I601" s="40" t="s">
        <v>21</v>
      </c>
      <c r="J601" s="55"/>
      <c r="K601" s="55">
        <f t="shared" si="19"/>
        <v>0</v>
      </c>
    </row>
    <row r="602" spans="2:11" outlineLevel="1" x14ac:dyDescent="0.25">
      <c r="B602" s="14" t="s">
        <v>21</v>
      </c>
      <c r="C602" s="15" t="s">
        <v>21</v>
      </c>
      <c r="D602" s="15" t="s">
        <v>1374</v>
      </c>
      <c r="E602" s="15" t="s">
        <v>1251</v>
      </c>
      <c r="F602" s="14" t="s">
        <v>21</v>
      </c>
      <c r="G602" s="14" t="s">
        <v>21</v>
      </c>
      <c r="H602" s="46">
        <v>16</v>
      </c>
      <c r="I602" s="40" t="s">
        <v>21</v>
      </c>
      <c r="J602" s="55"/>
      <c r="K602" s="55">
        <f t="shared" si="19"/>
        <v>0</v>
      </c>
    </row>
    <row r="603" spans="2:11" outlineLevel="1" x14ac:dyDescent="0.25">
      <c r="B603" s="14" t="s">
        <v>21</v>
      </c>
      <c r="C603" s="15" t="s">
        <v>21</v>
      </c>
      <c r="D603" s="15" t="s">
        <v>1375</v>
      </c>
      <c r="E603" s="15" t="s">
        <v>1251</v>
      </c>
      <c r="F603" s="14" t="s">
        <v>21</v>
      </c>
      <c r="G603" s="14" t="s">
        <v>21</v>
      </c>
      <c r="H603" s="46">
        <v>16</v>
      </c>
      <c r="I603" s="40" t="s">
        <v>21</v>
      </c>
      <c r="J603" s="55"/>
      <c r="K603" s="55">
        <f t="shared" si="19"/>
        <v>0</v>
      </c>
    </row>
    <row r="604" spans="2:11" outlineLevel="1" x14ac:dyDescent="0.25">
      <c r="B604" s="14" t="s">
        <v>21</v>
      </c>
      <c r="C604" s="15" t="s">
        <v>21</v>
      </c>
      <c r="D604" s="15" t="s">
        <v>1376</v>
      </c>
      <c r="E604" s="15" t="s">
        <v>1194</v>
      </c>
      <c r="F604" s="14" t="s">
        <v>21</v>
      </c>
      <c r="G604" s="14" t="s">
        <v>21</v>
      </c>
      <c r="H604" s="46">
        <v>15</v>
      </c>
      <c r="I604" s="40" t="s">
        <v>21</v>
      </c>
      <c r="J604" s="55"/>
      <c r="K604" s="55">
        <f t="shared" si="19"/>
        <v>0</v>
      </c>
    </row>
    <row r="605" spans="2:11" ht="30" outlineLevel="1" x14ac:dyDescent="0.25">
      <c r="B605" s="13" t="s">
        <v>1377</v>
      </c>
      <c r="C605" s="13" t="s">
        <v>1147</v>
      </c>
      <c r="D605" s="83" t="s">
        <v>1378</v>
      </c>
      <c r="E605" s="83" t="s">
        <v>21</v>
      </c>
      <c r="F605" s="83" t="s">
        <v>21</v>
      </c>
      <c r="G605" s="83" t="s">
        <v>21</v>
      </c>
      <c r="H605" s="44">
        <v>20</v>
      </c>
      <c r="I605" s="37" t="s">
        <v>56</v>
      </c>
      <c r="J605" s="53"/>
      <c r="K605" s="53">
        <f>_xlfn.AGGREGATE(9,2,K606:K607)</f>
        <v>0</v>
      </c>
    </row>
    <row r="606" spans="2:11" outlineLevel="1" x14ac:dyDescent="0.25">
      <c r="B606" s="14" t="s">
        <v>21</v>
      </c>
      <c r="C606" s="15" t="s">
        <v>21</v>
      </c>
      <c r="D606" s="15" t="s">
        <v>1379</v>
      </c>
      <c r="E606" s="15" t="s">
        <v>1168</v>
      </c>
      <c r="F606" s="14" t="s">
        <v>21</v>
      </c>
      <c r="G606" s="14" t="s">
        <v>21</v>
      </c>
      <c r="H606" s="46">
        <v>10</v>
      </c>
      <c r="I606" s="40" t="s">
        <v>21</v>
      </c>
      <c r="J606" s="55"/>
      <c r="K606" s="55">
        <f t="shared" si="19"/>
        <v>0</v>
      </c>
    </row>
    <row r="607" spans="2:11" outlineLevel="1" x14ac:dyDescent="0.25">
      <c r="B607" s="14" t="s">
        <v>21</v>
      </c>
      <c r="C607" s="15" t="s">
        <v>21</v>
      </c>
      <c r="D607" s="15" t="s">
        <v>1380</v>
      </c>
      <c r="E607" s="15" t="s">
        <v>1168</v>
      </c>
      <c r="F607" s="14" t="s">
        <v>21</v>
      </c>
      <c r="G607" s="14" t="s">
        <v>21</v>
      </c>
      <c r="H607" s="46">
        <v>10</v>
      </c>
      <c r="I607" s="40" t="s">
        <v>21</v>
      </c>
      <c r="J607" s="55"/>
      <c r="K607" s="55">
        <f t="shared" si="19"/>
        <v>0</v>
      </c>
    </row>
    <row r="608" spans="2:11" ht="30" outlineLevel="1" x14ac:dyDescent="0.25">
      <c r="B608" s="13" t="s">
        <v>1381</v>
      </c>
      <c r="C608" s="13" t="s">
        <v>1147</v>
      </c>
      <c r="D608" s="83" t="s">
        <v>1382</v>
      </c>
      <c r="E608" s="83" t="s">
        <v>21</v>
      </c>
      <c r="F608" s="83" t="s">
        <v>21</v>
      </c>
      <c r="G608" s="83" t="s">
        <v>21</v>
      </c>
      <c r="H608" s="44">
        <v>185</v>
      </c>
      <c r="I608" s="37" t="s">
        <v>56</v>
      </c>
      <c r="J608" s="53"/>
      <c r="K608" s="53">
        <f>_xlfn.AGGREGATE(9,2,K609:K617)</f>
        <v>0</v>
      </c>
    </row>
    <row r="609" spans="2:11" outlineLevel="1" x14ac:dyDescent="0.25">
      <c r="B609" s="14" t="s">
        <v>21</v>
      </c>
      <c r="C609" s="15" t="s">
        <v>21</v>
      </c>
      <c r="D609" s="15" t="s">
        <v>1383</v>
      </c>
      <c r="E609" s="15" t="s">
        <v>1384</v>
      </c>
      <c r="F609" s="14" t="s">
        <v>21</v>
      </c>
      <c r="G609" s="14" t="s">
        <v>21</v>
      </c>
      <c r="H609" s="46">
        <v>50</v>
      </c>
      <c r="I609" s="40" t="s">
        <v>21</v>
      </c>
      <c r="J609" s="55"/>
      <c r="K609" s="55">
        <f t="shared" si="19"/>
        <v>0</v>
      </c>
    </row>
    <row r="610" spans="2:11" outlineLevel="1" x14ac:dyDescent="0.25">
      <c r="B610" s="14" t="s">
        <v>21</v>
      </c>
      <c r="C610" s="15" t="s">
        <v>21</v>
      </c>
      <c r="D610" s="15" t="s">
        <v>1385</v>
      </c>
      <c r="E610" s="15" t="s">
        <v>1251</v>
      </c>
      <c r="F610" s="14" t="s">
        <v>21</v>
      </c>
      <c r="G610" s="14" t="s">
        <v>21</v>
      </c>
      <c r="H610" s="46">
        <v>16</v>
      </c>
      <c r="I610" s="40" t="s">
        <v>21</v>
      </c>
      <c r="J610" s="55"/>
      <c r="K610" s="55">
        <f t="shared" si="19"/>
        <v>0</v>
      </c>
    </row>
    <row r="611" spans="2:11" outlineLevel="1" x14ac:dyDescent="0.25">
      <c r="B611" s="14" t="s">
        <v>21</v>
      </c>
      <c r="C611" s="15" t="s">
        <v>21</v>
      </c>
      <c r="D611" s="15" t="s">
        <v>1386</v>
      </c>
      <c r="E611" s="15" t="s">
        <v>1251</v>
      </c>
      <c r="F611" s="14" t="s">
        <v>21</v>
      </c>
      <c r="G611" s="14" t="s">
        <v>21</v>
      </c>
      <c r="H611" s="46">
        <v>16</v>
      </c>
      <c r="I611" s="40" t="s">
        <v>21</v>
      </c>
      <c r="J611" s="55"/>
      <c r="K611" s="55">
        <f t="shared" si="19"/>
        <v>0</v>
      </c>
    </row>
    <row r="612" spans="2:11" outlineLevel="1" x14ac:dyDescent="0.25">
      <c r="B612" s="14" t="s">
        <v>21</v>
      </c>
      <c r="C612" s="15" t="s">
        <v>21</v>
      </c>
      <c r="D612" s="15" t="s">
        <v>1387</v>
      </c>
      <c r="E612" s="15" t="s">
        <v>1234</v>
      </c>
      <c r="F612" s="14" t="s">
        <v>21</v>
      </c>
      <c r="G612" s="14" t="s">
        <v>21</v>
      </c>
      <c r="H612" s="46">
        <v>18</v>
      </c>
      <c r="I612" s="40" t="s">
        <v>21</v>
      </c>
      <c r="J612" s="55"/>
      <c r="K612" s="55">
        <f t="shared" si="19"/>
        <v>0</v>
      </c>
    </row>
    <row r="613" spans="2:11" outlineLevel="1" x14ac:dyDescent="0.25">
      <c r="B613" s="14" t="s">
        <v>21</v>
      </c>
      <c r="C613" s="15" t="s">
        <v>21</v>
      </c>
      <c r="D613" s="15" t="s">
        <v>1388</v>
      </c>
      <c r="E613" s="15" t="s">
        <v>1234</v>
      </c>
      <c r="F613" s="14" t="s">
        <v>21</v>
      </c>
      <c r="G613" s="14" t="s">
        <v>21</v>
      </c>
      <c r="H613" s="46">
        <v>18</v>
      </c>
      <c r="I613" s="40" t="s">
        <v>21</v>
      </c>
      <c r="J613" s="55"/>
      <c r="K613" s="55">
        <f t="shared" si="19"/>
        <v>0</v>
      </c>
    </row>
    <row r="614" spans="2:11" outlineLevel="1" x14ac:dyDescent="0.25">
      <c r="B614" s="14" t="s">
        <v>21</v>
      </c>
      <c r="C614" s="15" t="s">
        <v>21</v>
      </c>
      <c r="D614" s="15" t="s">
        <v>1389</v>
      </c>
      <c r="E614" s="15" t="s">
        <v>1234</v>
      </c>
      <c r="F614" s="14" t="s">
        <v>21</v>
      </c>
      <c r="G614" s="14" t="s">
        <v>21</v>
      </c>
      <c r="H614" s="46">
        <v>18</v>
      </c>
      <c r="I614" s="40" t="s">
        <v>21</v>
      </c>
      <c r="J614" s="55"/>
      <c r="K614" s="55">
        <f t="shared" si="19"/>
        <v>0</v>
      </c>
    </row>
    <row r="615" spans="2:11" outlineLevel="1" x14ac:dyDescent="0.25">
      <c r="B615" s="14" t="s">
        <v>21</v>
      </c>
      <c r="C615" s="15" t="s">
        <v>21</v>
      </c>
      <c r="D615" s="15" t="s">
        <v>1390</v>
      </c>
      <c r="E615" s="15" t="s">
        <v>1211</v>
      </c>
      <c r="F615" s="14" t="s">
        <v>21</v>
      </c>
      <c r="G615" s="14" t="s">
        <v>21</v>
      </c>
      <c r="H615" s="46">
        <v>12</v>
      </c>
      <c r="I615" s="40" t="s">
        <v>21</v>
      </c>
      <c r="J615" s="55"/>
      <c r="K615" s="55">
        <f t="shared" si="19"/>
        <v>0</v>
      </c>
    </row>
    <row r="616" spans="2:11" outlineLevel="1" x14ac:dyDescent="0.25">
      <c r="B616" s="14" t="s">
        <v>21</v>
      </c>
      <c r="C616" s="15" t="s">
        <v>21</v>
      </c>
      <c r="D616" s="15" t="s">
        <v>1391</v>
      </c>
      <c r="E616" s="15" t="s">
        <v>1211</v>
      </c>
      <c r="F616" s="14" t="s">
        <v>21</v>
      </c>
      <c r="G616" s="14" t="s">
        <v>21</v>
      </c>
      <c r="H616" s="46">
        <v>12</v>
      </c>
      <c r="I616" s="40" t="s">
        <v>21</v>
      </c>
      <c r="J616" s="55"/>
      <c r="K616" s="55">
        <f t="shared" si="19"/>
        <v>0</v>
      </c>
    </row>
    <row r="617" spans="2:11" outlineLevel="1" x14ac:dyDescent="0.25">
      <c r="B617" s="14" t="s">
        <v>21</v>
      </c>
      <c r="C617" s="15" t="s">
        <v>21</v>
      </c>
      <c r="D617" s="15" t="s">
        <v>1392</v>
      </c>
      <c r="E617" s="15" t="s">
        <v>1222</v>
      </c>
      <c r="F617" s="14" t="s">
        <v>21</v>
      </c>
      <c r="G617" s="14" t="s">
        <v>21</v>
      </c>
      <c r="H617" s="46">
        <v>25</v>
      </c>
      <c r="I617" s="40" t="s">
        <v>21</v>
      </c>
      <c r="J617" s="55"/>
      <c r="K617" s="55">
        <f t="shared" si="19"/>
        <v>0</v>
      </c>
    </row>
    <row r="618" spans="2:11" ht="30" outlineLevel="1" x14ac:dyDescent="0.25">
      <c r="B618" s="13" t="s">
        <v>1393</v>
      </c>
      <c r="C618" s="13" t="s">
        <v>1147</v>
      </c>
      <c r="D618" s="83" t="s">
        <v>1394</v>
      </c>
      <c r="E618" s="83" t="s">
        <v>21</v>
      </c>
      <c r="F618" s="83" t="s">
        <v>21</v>
      </c>
      <c r="G618" s="83" t="s">
        <v>21</v>
      </c>
      <c r="H618" s="44">
        <v>114</v>
      </c>
      <c r="I618" s="37" t="s">
        <v>56</v>
      </c>
      <c r="J618" s="53"/>
      <c r="K618" s="53">
        <f>_xlfn.AGGREGATE(9,2,K619:K624)</f>
        <v>0</v>
      </c>
    </row>
    <row r="619" spans="2:11" outlineLevel="1" x14ac:dyDescent="0.25">
      <c r="B619" s="14" t="s">
        <v>21</v>
      </c>
      <c r="C619" s="15" t="s">
        <v>21</v>
      </c>
      <c r="D619" s="15" t="s">
        <v>1395</v>
      </c>
      <c r="E619" s="15" t="s">
        <v>1211</v>
      </c>
      <c r="F619" s="14" t="s">
        <v>21</v>
      </c>
      <c r="G619" s="14" t="s">
        <v>21</v>
      </c>
      <c r="H619" s="46">
        <v>12</v>
      </c>
      <c r="I619" s="40" t="s">
        <v>21</v>
      </c>
      <c r="J619" s="55"/>
      <c r="K619" s="55">
        <f t="shared" si="19"/>
        <v>0</v>
      </c>
    </row>
    <row r="620" spans="2:11" outlineLevel="1" x14ac:dyDescent="0.25">
      <c r="B620" s="14" t="s">
        <v>21</v>
      </c>
      <c r="C620" s="15" t="s">
        <v>21</v>
      </c>
      <c r="D620" s="15" t="s">
        <v>1396</v>
      </c>
      <c r="E620" s="15" t="s">
        <v>1211</v>
      </c>
      <c r="F620" s="14" t="s">
        <v>21</v>
      </c>
      <c r="G620" s="14" t="s">
        <v>21</v>
      </c>
      <c r="H620" s="46">
        <v>12</v>
      </c>
      <c r="I620" s="40" t="s">
        <v>21</v>
      </c>
      <c r="J620" s="55"/>
      <c r="K620" s="55">
        <f t="shared" si="19"/>
        <v>0</v>
      </c>
    </row>
    <row r="621" spans="2:11" outlineLevel="1" x14ac:dyDescent="0.25">
      <c r="B621" s="14" t="s">
        <v>21</v>
      </c>
      <c r="C621" s="15" t="s">
        <v>21</v>
      </c>
      <c r="D621" s="15" t="s">
        <v>1397</v>
      </c>
      <c r="E621" s="15" t="s">
        <v>1202</v>
      </c>
      <c r="F621" s="14" t="s">
        <v>21</v>
      </c>
      <c r="G621" s="14" t="s">
        <v>21</v>
      </c>
      <c r="H621" s="46">
        <v>20</v>
      </c>
      <c r="I621" s="40" t="s">
        <v>21</v>
      </c>
      <c r="J621" s="55"/>
      <c r="K621" s="55">
        <f t="shared" si="19"/>
        <v>0</v>
      </c>
    </row>
    <row r="622" spans="2:11" outlineLevel="1" x14ac:dyDescent="0.25">
      <c r="B622" s="14" t="s">
        <v>21</v>
      </c>
      <c r="C622" s="15" t="s">
        <v>21</v>
      </c>
      <c r="D622" s="15" t="s">
        <v>1398</v>
      </c>
      <c r="E622" s="15" t="s">
        <v>1202</v>
      </c>
      <c r="F622" s="14" t="s">
        <v>21</v>
      </c>
      <c r="G622" s="14" t="s">
        <v>21</v>
      </c>
      <c r="H622" s="46">
        <v>20</v>
      </c>
      <c r="I622" s="40" t="s">
        <v>21</v>
      </c>
      <c r="J622" s="55"/>
      <c r="K622" s="55">
        <f t="shared" si="19"/>
        <v>0</v>
      </c>
    </row>
    <row r="623" spans="2:11" outlineLevel="1" x14ac:dyDescent="0.25">
      <c r="B623" s="14" t="s">
        <v>21</v>
      </c>
      <c r="C623" s="15" t="s">
        <v>21</v>
      </c>
      <c r="D623" s="15" t="s">
        <v>1399</v>
      </c>
      <c r="E623" s="15" t="s">
        <v>1222</v>
      </c>
      <c r="F623" s="14" t="s">
        <v>21</v>
      </c>
      <c r="G623" s="14" t="s">
        <v>21</v>
      </c>
      <c r="H623" s="46">
        <v>25</v>
      </c>
      <c r="I623" s="40" t="s">
        <v>21</v>
      </c>
      <c r="J623" s="55"/>
      <c r="K623" s="55">
        <f t="shared" si="19"/>
        <v>0</v>
      </c>
    </row>
    <row r="624" spans="2:11" outlineLevel="1" x14ac:dyDescent="0.25">
      <c r="B624" s="14" t="s">
        <v>21</v>
      </c>
      <c r="C624" s="15" t="s">
        <v>21</v>
      </c>
      <c r="D624" s="15" t="s">
        <v>1400</v>
      </c>
      <c r="E624" s="15" t="s">
        <v>1222</v>
      </c>
      <c r="F624" s="14" t="s">
        <v>21</v>
      </c>
      <c r="G624" s="14" t="s">
        <v>21</v>
      </c>
      <c r="H624" s="46">
        <v>25</v>
      </c>
      <c r="I624" s="40" t="s">
        <v>21</v>
      </c>
      <c r="J624" s="55"/>
      <c r="K624" s="55">
        <f t="shared" si="19"/>
        <v>0</v>
      </c>
    </row>
    <row r="625" spans="2:11" ht="30" outlineLevel="1" x14ac:dyDescent="0.25">
      <c r="B625" s="13" t="s">
        <v>1401</v>
      </c>
      <c r="C625" s="13" t="s">
        <v>1147</v>
      </c>
      <c r="D625" s="83" t="s">
        <v>1402</v>
      </c>
      <c r="E625" s="83" t="s">
        <v>21</v>
      </c>
      <c r="F625" s="83" t="s">
        <v>21</v>
      </c>
      <c r="G625" s="83" t="s">
        <v>21</v>
      </c>
      <c r="H625" s="44">
        <v>285</v>
      </c>
      <c r="I625" s="37" t="s">
        <v>56</v>
      </c>
      <c r="J625" s="53"/>
      <c r="K625" s="53">
        <f>_xlfn.AGGREGATE(9,2,K626:K634)</f>
        <v>0</v>
      </c>
    </row>
    <row r="626" spans="2:11" outlineLevel="1" x14ac:dyDescent="0.25">
      <c r="B626" s="14" t="s">
        <v>21</v>
      </c>
      <c r="C626" s="15" t="s">
        <v>21</v>
      </c>
      <c r="D626" s="15" t="s">
        <v>1403</v>
      </c>
      <c r="E626" s="15" t="s">
        <v>1172</v>
      </c>
      <c r="F626" s="14" t="s">
        <v>21</v>
      </c>
      <c r="G626" s="14" t="s">
        <v>21</v>
      </c>
      <c r="H626" s="46">
        <v>70</v>
      </c>
      <c r="I626" s="40" t="s">
        <v>21</v>
      </c>
      <c r="J626" s="55"/>
      <c r="K626" s="55">
        <f t="shared" si="19"/>
        <v>0</v>
      </c>
    </row>
    <row r="627" spans="2:11" outlineLevel="1" x14ac:dyDescent="0.25">
      <c r="B627" s="14" t="s">
        <v>21</v>
      </c>
      <c r="C627" s="15" t="s">
        <v>21</v>
      </c>
      <c r="D627" s="15" t="s">
        <v>1404</v>
      </c>
      <c r="E627" s="15" t="s">
        <v>1172</v>
      </c>
      <c r="F627" s="14" t="s">
        <v>21</v>
      </c>
      <c r="G627" s="14" t="s">
        <v>21</v>
      </c>
      <c r="H627" s="46">
        <v>70</v>
      </c>
      <c r="I627" s="40" t="s">
        <v>21</v>
      </c>
      <c r="J627" s="55"/>
      <c r="K627" s="55">
        <f t="shared" si="19"/>
        <v>0</v>
      </c>
    </row>
    <row r="628" spans="2:11" outlineLevel="1" x14ac:dyDescent="0.25">
      <c r="B628" s="14" t="s">
        <v>21</v>
      </c>
      <c r="C628" s="15" t="s">
        <v>21</v>
      </c>
      <c r="D628" s="15" t="s">
        <v>1405</v>
      </c>
      <c r="E628" s="15" t="s">
        <v>1194</v>
      </c>
      <c r="F628" s="14" t="s">
        <v>21</v>
      </c>
      <c r="G628" s="14" t="s">
        <v>21</v>
      </c>
      <c r="H628" s="46">
        <v>15</v>
      </c>
      <c r="I628" s="40" t="s">
        <v>21</v>
      </c>
      <c r="J628" s="55"/>
      <c r="K628" s="55">
        <f t="shared" si="19"/>
        <v>0</v>
      </c>
    </row>
    <row r="629" spans="2:11" outlineLevel="1" x14ac:dyDescent="0.25">
      <c r="B629" s="14" t="s">
        <v>21</v>
      </c>
      <c r="C629" s="15" t="s">
        <v>21</v>
      </c>
      <c r="D629" s="15" t="s">
        <v>1406</v>
      </c>
      <c r="E629" s="15" t="s">
        <v>1194</v>
      </c>
      <c r="F629" s="14" t="s">
        <v>21</v>
      </c>
      <c r="G629" s="14" t="s">
        <v>21</v>
      </c>
      <c r="H629" s="46">
        <v>15</v>
      </c>
      <c r="I629" s="40" t="s">
        <v>21</v>
      </c>
      <c r="J629" s="55"/>
      <c r="K629" s="55">
        <f t="shared" ref="K629:K691" si="20">H629*J629</f>
        <v>0</v>
      </c>
    </row>
    <row r="630" spans="2:11" outlineLevel="1" x14ac:dyDescent="0.25">
      <c r="B630" s="14" t="s">
        <v>21</v>
      </c>
      <c r="C630" s="15" t="s">
        <v>21</v>
      </c>
      <c r="D630" s="15" t="s">
        <v>1407</v>
      </c>
      <c r="E630" s="15" t="s">
        <v>1194</v>
      </c>
      <c r="F630" s="14" t="s">
        <v>21</v>
      </c>
      <c r="G630" s="14" t="s">
        <v>21</v>
      </c>
      <c r="H630" s="46">
        <v>15</v>
      </c>
      <c r="I630" s="40" t="s">
        <v>21</v>
      </c>
      <c r="J630" s="55"/>
      <c r="K630" s="55">
        <f t="shared" si="20"/>
        <v>0</v>
      </c>
    </row>
    <row r="631" spans="2:11" outlineLevel="1" x14ac:dyDescent="0.25">
      <c r="B631" s="14" t="s">
        <v>21</v>
      </c>
      <c r="C631" s="15" t="s">
        <v>21</v>
      </c>
      <c r="D631" s="15" t="s">
        <v>1408</v>
      </c>
      <c r="E631" s="15" t="s">
        <v>1194</v>
      </c>
      <c r="F631" s="14" t="s">
        <v>21</v>
      </c>
      <c r="G631" s="14" t="s">
        <v>21</v>
      </c>
      <c r="H631" s="46">
        <v>15</v>
      </c>
      <c r="I631" s="40" t="s">
        <v>21</v>
      </c>
      <c r="J631" s="55"/>
      <c r="K631" s="55">
        <f t="shared" si="20"/>
        <v>0</v>
      </c>
    </row>
    <row r="632" spans="2:11" outlineLevel="1" x14ac:dyDescent="0.25">
      <c r="B632" s="14" t="s">
        <v>21</v>
      </c>
      <c r="C632" s="15" t="s">
        <v>21</v>
      </c>
      <c r="D632" s="15" t="s">
        <v>1409</v>
      </c>
      <c r="E632" s="15" t="s">
        <v>1194</v>
      </c>
      <c r="F632" s="14" t="s">
        <v>21</v>
      </c>
      <c r="G632" s="14" t="s">
        <v>21</v>
      </c>
      <c r="H632" s="46">
        <v>15</v>
      </c>
      <c r="I632" s="40" t="s">
        <v>21</v>
      </c>
      <c r="J632" s="55"/>
      <c r="K632" s="55">
        <f t="shared" si="20"/>
        <v>0</v>
      </c>
    </row>
    <row r="633" spans="2:11" outlineLevel="1" x14ac:dyDescent="0.25">
      <c r="B633" s="14" t="s">
        <v>21</v>
      </c>
      <c r="C633" s="15" t="s">
        <v>21</v>
      </c>
      <c r="D633" s="15" t="s">
        <v>1410</v>
      </c>
      <c r="E633" s="15" t="s">
        <v>1411</v>
      </c>
      <c r="F633" s="14" t="s">
        <v>21</v>
      </c>
      <c r="G633" s="14" t="s">
        <v>21</v>
      </c>
      <c r="H633" s="46">
        <v>45</v>
      </c>
      <c r="I633" s="40" t="s">
        <v>21</v>
      </c>
      <c r="J633" s="55"/>
      <c r="K633" s="55">
        <f t="shared" si="20"/>
        <v>0</v>
      </c>
    </row>
    <row r="634" spans="2:11" outlineLevel="1" x14ac:dyDescent="0.25">
      <c r="B634" s="14" t="s">
        <v>21</v>
      </c>
      <c r="C634" s="15" t="s">
        <v>21</v>
      </c>
      <c r="D634" s="15" t="s">
        <v>1412</v>
      </c>
      <c r="E634" s="15" t="s">
        <v>1222</v>
      </c>
      <c r="F634" s="14" t="s">
        <v>21</v>
      </c>
      <c r="G634" s="14" t="s">
        <v>21</v>
      </c>
      <c r="H634" s="46">
        <v>25</v>
      </c>
      <c r="I634" s="40" t="s">
        <v>21</v>
      </c>
      <c r="J634" s="55"/>
      <c r="K634" s="55">
        <f t="shared" si="20"/>
        <v>0</v>
      </c>
    </row>
    <row r="635" spans="2:11" ht="30" outlineLevel="1" x14ac:dyDescent="0.25">
      <c r="B635" s="13" t="s">
        <v>1413</v>
      </c>
      <c r="C635" s="13" t="s">
        <v>1147</v>
      </c>
      <c r="D635" s="83" t="s">
        <v>1414</v>
      </c>
      <c r="E635" s="83" t="s">
        <v>21</v>
      </c>
      <c r="F635" s="83" t="s">
        <v>21</v>
      </c>
      <c r="G635" s="83" t="s">
        <v>21</v>
      </c>
      <c r="H635" s="44">
        <v>70</v>
      </c>
      <c r="I635" s="37" t="s">
        <v>56</v>
      </c>
      <c r="J635" s="53"/>
      <c r="K635" s="53">
        <f>_xlfn.AGGREGATE(9,2,K636)</f>
        <v>0</v>
      </c>
    </row>
    <row r="636" spans="2:11" outlineLevel="1" x14ac:dyDescent="0.25">
      <c r="B636" s="14" t="s">
        <v>21</v>
      </c>
      <c r="C636" s="15" t="s">
        <v>21</v>
      </c>
      <c r="D636" s="15" t="s">
        <v>1415</v>
      </c>
      <c r="E636" s="15" t="s">
        <v>1172</v>
      </c>
      <c r="F636" s="14" t="s">
        <v>21</v>
      </c>
      <c r="G636" s="14" t="s">
        <v>21</v>
      </c>
      <c r="H636" s="46">
        <v>70</v>
      </c>
      <c r="I636" s="40" t="s">
        <v>21</v>
      </c>
      <c r="J636" s="55"/>
      <c r="K636" s="55">
        <f t="shared" si="20"/>
        <v>0</v>
      </c>
    </row>
    <row r="637" spans="2:11" ht="30" outlineLevel="1" x14ac:dyDescent="0.25">
      <c r="B637" s="13" t="s">
        <v>1416</v>
      </c>
      <c r="C637" s="13" t="s">
        <v>1147</v>
      </c>
      <c r="D637" s="83" t="s">
        <v>1394</v>
      </c>
      <c r="E637" s="83" t="s">
        <v>21</v>
      </c>
      <c r="F637" s="83" t="s">
        <v>21</v>
      </c>
      <c r="G637" s="83" t="s">
        <v>21</v>
      </c>
      <c r="H637" s="44">
        <v>162</v>
      </c>
      <c r="I637" s="37" t="s">
        <v>56</v>
      </c>
      <c r="J637" s="53"/>
      <c r="K637" s="53">
        <f>_xlfn.AGGREGATE(9,2,K638:K646)</f>
        <v>0</v>
      </c>
    </row>
    <row r="638" spans="2:11" outlineLevel="1" x14ac:dyDescent="0.25">
      <c r="B638" s="14" t="s">
        <v>21</v>
      </c>
      <c r="C638" s="15" t="s">
        <v>21</v>
      </c>
      <c r="D638" s="15" t="s">
        <v>1417</v>
      </c>
      <c r="E638" s="15" t="s">
        <v>1194</v>
      </c>
      <c r="F638" s="14" t="s">
        <v>21</v>
      </c>
      <c r="G638" s="14" t="s">
        <v>21</v>
      </c>
      <c r="H638" s="46">
        <v>15</v>
      </c>
      <c r="I638" s="40" t="s">
        <v>21</v>
      </c>
      <c r="J638" s="55"/>
      <c r="K638" s="55">
        <f t="shared" si="20"/>
        <v>0</v>
      </c>
    </row>
    <row r="639" spans="2:11" outlineLevel="1" x14ac:dyDescent="0.25">
      <c r="B639" s="14" t="s">
        <v>21</v>
      </c>
      <c r="C639" s="15" t="s">
        <v>21</v>
      </c>
      <c r="D639" s="15" t="s">
        <v>1418</v>
      </c>
      <c r="E639" s="15" t="s">
        <v>1194</v>
      </c>
      <c r="F639" s="14" t="s">
        <v>21</v>
      </c>
      <c r="G639" s="14" t="s">
        <v>21</v>
      </c>
      <c r="H639" s="46">
        <v>15</v>
      </c>
      <c r="I639" s="40" t="s">
        <v>21</v>
      </c>
      <c r="J639" s="55"/>
      <c r="K639" s="55">
        <f t="shared" si="20"/>
        <v>0</v>
      </c>
    </row>
    <row r="640" spans="2:11" outlineLevel="1" x14ac:dyDescent="0.25">
      <c r="B640" s="14" t="s">
        <v>21</v>
      </c>
      <c r="C640" s="15" t="s">
        <v>21</v>
      </c>
      <c r="D640" s="15" t="s">
        <v>1419</v>
      </c>
      <c r="E640" s="15" t="s">
        <v>1226</v>
      </c>
      <c r="F640" s="14" t="s">
        <v>21</v>
      </c>
      <c r="G640" s="14" t="s">
        <v>21</v>
      </c>
      <c r="H640" s="46">
        <v>30</v>
      </c>
      <c r="I640" s="40" t="s">
        <v>21</v>
      </c>
      <c r="J640" s="55"/>
      <c r="K640" s="55">
        <f t="shared" si="20"/>
        <v>0</v>
      </c>
    </row>
    <row r="641" spans="2:11" outlineLevel="1" x14ac:dyDescent="0.25">
      <c r="B641" s="14" t="s">
        <v>21</v>
      </c>
      <c r="C641" s="15" t="s">
        <v>21</v>
      </c>
      <c r="D641" s="15" t="s">
        <v>1420</v>
      </c>
      <c r="E641" s="15" t="s">
        <v>1226</v>
      </c>
      <c r="F641" s="14" t="s">
        <v>21</v>
      </c>
      <c r="G641" s="14" t="s">
        <v>21</v>
      </c>
      <c r="H641" s="46">
        <v>30</v>
      </c>
      <c r="I641" s="40" t="s">
        <v>21</v>
      </c>
      <c r="J641" s="55"/>
      <c r="K641" s="55">
        <f t="shared" si="20"/>
        <v>0</v>
      </c>
    </row>
    <row r="642" spans="2:11" outlineLevel="1" x14ac:dyDescent="0.25">
      <c r="B642" s="14" t="s">
        <v>21</v>
      </c>
      <c r="C642" s="15" t="s">
        <v>21</v>
      </c>
      <c r="D642" s="15" t="s">
        <v>1421</v>
      </c>
      <c r="E642" s="15" t="s">
        <v>1194</v>
      </c>
      <c r="F642" s="14" t="s">
        <v>21</v>
      </c>
      <c r="G642" s="14" t="s">
        <v>21</v>
      </c>
      <c r="H642" s="46">
        <v>15</v>
      </c>
      <c r="I642" s="40" t="s">
        <v>21</v>
      </c>
      <c r="J642" s="55"/>
      <c r="K642" s="55">
        <f t="shared" si="20"/>
        <v>0</v>
      </c>
    </row>
    <row r="643" spans="2:11" outlineLevel="1" x14ac:dyDescent="0.25">
      <c r="B643" s="14" t="s">
        <v>21</v>
      </c>
      <c r="C643" s="15" t="s">
        <v>21</v>
      </c>
      <c r="D643" s="15" t="s">
        <v>1422</v>
      </c>
      <c r="E643" s="15" t="s">
        <v>1194</v>
      </c>
      <c r="F643" s="14" t="s">
        <v>21</v>
      </c>
      <c r="G643" s="14" t="s">
        <v>21</v>
      </c>
      <c r="H643" s="46">
        <v>15</v>
      </c>
      <c r="I643" s="40" t="s">
        <v>21</v>
      </c>
      <c r="J643" s="55"/>
      <c r="K643" s="55">
        <f t="shared" si="20"/>
        <v>0</v>
      </c>
    </row>
    <row r="644" spans="2:11" outlineLevel="1" x14ac:dyDescent="0.25">
      <c r="B644" s="14" t="s">
        <v>21</v>
      </c>
      <c r="C644" s="15" t="s">
        <v>21</v>
      </c>
      <c r="D644" s="15" t="s">
        <v>1423</v>
      </c>
      <c r="E644" s="15" t="s">
        <v>1194</v>
      </c>
      <c r="F644" s="14" t="s">
        <v>21</v>
      </c>
      <c r="G644" s="14" t="s">
        <v>21</v>
      </c>
      <c r="H644" s="46">
        <v>15</v>
      </c>
      <c r="I644" s="40" t="s">
        <v>21</v>
      </c>
      <c r="J644" s="55"/>
      <c r="K644" s="55">
        <f t="shared" si="20"/>
        <v>0</v>
      </c>
    </row>
    <row r="645" spans="2:11" outlineLevel="1" x14ac:dyDescent="0.25">
      <c r="B645" s="14" t="s">
        <v>21</v>
      </c>
      <c r="C645" s="15" t="s">
        <v>21</v>
      </c>
      <c r="D645" s="15" t="s">
        <v>1424</v>
      </c>
      <c r="E645" s="15" t="s">
        <v>1194</v>
      </c>
      <c r="F645" s="14" t="s">
        <v>21</v>
      </c>
      <c r="G645" s="14" t="s">
        <v>21</v>
      </c>
      <c r="H645" s="46">
        <v>15</v>
      </c>
      <c r="I645" s="40" t="s">
        <v>21</v>
      </c>
      <c r="J645" s="55"/>
      <c r="K645" s="55">
        <f t="shared" si="20"/>
        <v>0</v>
      </c>
    </row>
    <row r="646" spans="2:11" outlineLevel="1" x14ac:dyDescent="0.25">
      <c r="B646" s="14" t="s">
        <v>21</v>
      </c>
      <c r="C646" s="15" t="s">
        <v>21</v>
      </c>
      <c r="D646" s="15" t="s">
        <v>1425</v>
      </c>
      <c r="E646" s="15" t="s">
        <v>1211</v>
      </c>
      <c r="F646" s="14" t="s">
        <v>21</v>
      </c>
      <c r="G646" s="14" t="s">
        <v>21</v>
      </c>
      <c r="H646" s="46">
        <v>12</v>
      </c>
      <c r="I646" s="40" t="s">
        <v>21</v>
      </c>
      <c r="J646" s="55"/>
      <c r="K646" s="55">
        <f t="shared" si="20"/>
        <v>0</v>
      </c>
    </row>
    <row r="647" spans="2:11" ht="30" outlineLevel="1" x14ac:dyDescent="0.25">
      <c r="B647" s="13" t="s">
        <v>1426</v>
      </c>
      <c r="C647" s="13" t="s">
        <v>1147</v>
      </c>
      <c r="D647" s="83" t="s">
        <v>1427</v>
      </c>
      <c r="E647" s="83" t="s">
        <v>21</v>
      </c>
      <c r="F647" s="83" t="s">
        <v>21</v>
      </c>
      <c r="G647" s="83" t="s">
        <v>21</v>
      </c>
      <c r="H647" s="44">
        <v>512</v>
      </c>
      <c r="I647" s="37" t="s">
        <v>56</v>
      </c>
      <c r="J647" s="53"/>
      <c r="K647" s="53">
        <f>_xlfn.AGGREGATE(9,2,K648:K670)</f>
        <v>0</v>
      </c>
    </row>
    <row r="648" spans="2:11" outlineLevel="1" x14ac:dyDescent="0.25">
      <c r="B648" s="14" t="s">
        <v>21</v>
      </c>
      <c r="C648" s="15" t="s">
        <v>21</v>
      </c>
      <c r="D648" s="15" t="s">
        <v>1428</v>
      </c>
      <c r="E648" s="15" t="s">
        <v>1251</v>
      </c>
      <c r="F648" s="14" t="s">
        <v>21</v>
      </c>
      <c r="G648" s="14" t="s">
        <v>21</v>
      </c>
      <c r="H648" s="46">
        <v>16</v>
      </c>
      <c r="I648" s="40" t="s">
        <v>21</v>
      </c>
      <c r="J648" s="55"/>
      <c r="K648" s="55">
        <f t="shared" si="20"/>
        <v>0</v>
      </c>
    </row>
    <row r="649" spans="2:11" outlineLevel="1" x14ac:dyDescent="0.25">
      <c r="B649" s="14" t="s">
        <v>21</v>
      </c>
      <c r="C649" s="15" t="s">
        <v>21</v>
      </c>
      <c r="D649" s="15" t="s">
        <v>1429</v>
      </c>
      <c r="E649" s="15" t="s">
        <v>1251</v>
      </c>
      <c r="F649" s="14" t="s">
        <v>21</v>
      </c>
      <c r="G649" s="14" t="s">
        <v>21</v>
      </c>
      <c r="H649" s="46">
        <v>16</v>
      </c>
      <c r="I649" s="40" t="s">
        <v>21</v>
      </c>
      <c r="J649" s="55"/>
      <c r="K649" s="55">
        <f t="shared" si="20"/>
        <v>0</v>
      </c>
    </row>
    <row r="650" spans="2:11" outlineLevel="1" x14ac:dyDescent="0.25">
      <c r="B650" s="14" t="s">
        <v>21</v>
      </c>
      <c r="C650" s="15" t="s">
        <v>21</v>
      </c>
      <c r="D650" s="15" t="s">
        <v>1430</v>
      </c>
      <c r="E650" s="15" t="s">
        <v>1251</v>
      </c>
      <c r="F650" s="14" t="s">
        <v>21</v>
      </c>
      <c r="G650" s="14" t="s">
        <v>21</v>
      </c>
      <c r="H650" s="46">
        <v>16</v>
      </c>
      <c r="I650" s="40" t="s">
        <v>21</v>
      </c>
      <c r="J650" s="55"/>
      <c r="K650" s="55">
        <f t="shared" si="20"/>
        <v>0</v>
      </c>
    </row>
    <row r="651" spans="2:11" outlineLevel="1" x14ac:dyDescent="0.25">
      <c r="B651" s="14" t="s">
        <v>21</v>
      </c>
      <c r="C651" s="15" t="s">
        <v>21</v>
      </c>
      <c r="D651" s="15" t="s">
        <v>1431</v>
      </c>
      <c r="E651" s="15" t="s">
        <v>1251</v>
      </c>
      <c r="F651" s="14" t="s">
        <v>21</v>
      </c>
      <c r="G651" s="14" t="s">
        <v>21</v>
      </c>
      <c r="H651" s="46">
        <v>16</v>
      </c>
      <c r="I651" s="40" t="s">
        <v>21</v>
      </c>
      <c r="J651" s="55"/>
      <c r="K651" s="55">
        <f t="shared" si="20"/>
        <v>0</v>
      </c>
    </row>
    <row r="652" spans="2:11" outlineLevel="1" x14ac:dyDescent="0.25">
      <c r="B652" s="14" t="s">
        <v>21</v>
      </c>
      <c r="C652" s="15" t="s">
        <v>21</v>
      </c>
      <c r="D652" s="15" t="s">
        <v>1432</v>
      </c>
      <c r="E652" s="15" t="s">
        <v>1251</v>
      </c>
      <c r="F652" s="14" t="s">
        <v>21</v>
      </c>
      <c r="G652" s="14" t="s">
        <v>21</v>
      </c>
      <c r="H652" s="46">
        <v>16</v>
      </c>
      <c r="I652" s="40" t="s">
        <v>21</v>
      </c>
      <c r="J652" s="55"/>
      <c r="K652" s="55">
        <f t="shared" si="20"/>
        <v>0</v>
      </c>
    </row>
    <row r="653" spans="2:11" outlineLevel="1" x14ac:dyDescent="0.25">
      <c r="B653" s="14" t="s">
        <v>21</v>
      </c>
      <c r="C653" s="15" t="s">
        <v>21</v>
      </c>
      <c r="D653" s="15" t="s">
        <v>1433</v>
      </c>
      <c r="E653" s="15" t="s">
        <v>1251</v>
      </c>
      <c r="F653" s="14" t="s">
        <v>21</v>
      </c>
      <c r="G653" s="14" t="s">
        <v>21</v>
      </c>
      <c r="H653" s="46">
        <v>16</v>
      </c>
      <c r="I653" s="40" t="s">
        <v>21</v>
      </c>
      <c r="J653" s="55"/>
      <c r="K653" s="55">
        <f t="shared" si="20"/>
        <v>0</v>
      </c>
    </row>
    <row r="654" spans="2:11" outlineLevel="1" x14ac:dyDescent="0.25">
      <c r="B654" s="14" t="s">
        <v>21</v>
      </c>
      <c r="C654" s="15" t="s">
        <v>21</v>
      </c>
      <c r="D654" s="15" t="s">
        <v>1434</v>
      </c>
      <c r="E654" s="15" t="s">
        <v>1194</v>
      </c>
      <c r="F654" s="14" t="s">
        <v>21</v>
      </c>
      <c r="G654" s="14" t="s">
        <v>21</v>
      </c>
      <c r="H654" s="46">
        <v>15</v>
      </c>
      <c r="I654" s="40" t="s">
        <v>21</v>
      </c>
      <c r="J654" s="55"/>
      <c r="K654" s="55">
        <f t="shared" si="20"/>
        <v>0</v>
      </c>
    </row>
    <row r="655" spans="2:11" outlineLevel="1" x14ac:dyDescent="0.25">
      <c r="B655" s="14" t="s">
        <v>21</v>
      </c>
      <c r="C655" s="15" t="s">
        <v>21</v>
      </c>
      <c r="D655" s="15" t="s">
        <v>1435</v>
      </c>
      <c r="E655" s="15" t="s">
        <v>1194</v>
      </c>
      <c r="F655" s="14" t="s">
        <v>21</v>
      </c>
      <c r="G655" s="14" t="s">
        <v>21</v>
      </c>
      <c r="H655" s="46">
        <v>15</v>
      </c>
      <c r="I655" s="40" t="s">
        <v>21</v>
      </c>
      <c r="J655" s="55"/>
      <c r="K655" s="55">
        <f t="shared" si="20"/>
        <v>0</v>
      </c>
    </row>
    <row r="656" spans="2:11" outlineLevel="1" x14ac:dyDescent="0.25">
      <c r="B656" s="14" t="s">
        <v>21</v>
      </c>
      <c r="C656" s="15" t="s">
        <v>21</v>
      </c>
      <c r="D656" s="15" t="s">
        <v>1436</v>
      </c>
      <c r="E656" s="15" t="s">
        <v>1194</v>
      </c>
      <c r="F656" s="14" t="s">
        <v>21</v>
      </c>
      <c r="G656" s="14" t="s">
        <v>21</v>
      </c>
      <c r="H656" s="46">
        <v>15</v>
      </c>
      <c r="I656" s="40" t="s">
        <v>21</v>
      </c>
      <c r="J656" s="55"/>
      <c r="K656" s="55">
        <f t="shared" si="20"/>
        <v>0</v>
      </c>
    </row>
    <row r="657" spans="2:11" outlineLevel="1" x14ac:dyDescent="0.25">
      <c r="B657" s="14" t="s">
        <v>21</v>
      </c>
      <c r="C657" s="15" t="s">
        <v>21</v>
      </c>
      <c r="D657" s="15" t="s">
        <v>1437</v>
      </c>
      <c r="E657" s="15" t="s">
        <v>1222</v>
      </c>
      <c r="F657" s="14" t="s">
        <v>21</v>
      </c>
      <c r="G657" s="14" t="s">
        <v>21</v>
      </c>
      <c r="H657" s="46">
        <v>25</v>
      </c>
      <c r="I657" s="40" t="s">
        <v>21</v>
      </c>
      <c r="J657" s="55"/>
      <c r="K657" s="55">
        <f t="shared" si="20"/>
        <v>0</v>
      </c>
    </row>
    <row r="658" spans="2:11" outlineLevel="1" x14ac:dyDescent="0.25">
      <c r="B658" s="14" t="s">
        <v>21</v>
      </c>
      <c r="C658" s="15" t="s">
        <v>21</v>
      </c>
      <c r="D658" s="15" t="s">
        <v>1438</v>
      </c>
      <c r="E658" s="15" t="s">
        <v>1222</v>
      </c>
      <c r="F658" s="14" t="s">
        <v>21</v>
      </c>
      <c r="G658" s="14" t="s">
        <v>21</v>
      </c>
      <c r="H658" s="46">
        <v>25</v>
      </c>
      <c r="I658" s="40" t="s">
        <v>21</v>
      </c>
      <c r="J658" s="55"/>
      <c r="K658" s="55">
        <f t="shared" si="20"/>
        <v>0</v>
      </c>
    </row>
    <row r="659" spans="2:11" outlineLevel="1" x14ac:dyDescent="0.25">
      <c r="B659" s="14" t="s">
        <v>21</v>
      </c>
      <c r="C659" s="15" t="s">
        <v>21</v>
      </c>
      <c r="D659" s="15" t="s">
        <v>1439</v>
      </c>
      <c r="E659" s="15" t="s">
        <v>1411</v>
      </c>
      <c r="F659" s="14" t="s">
        <v>21</v>
      </c>
      <c r="G659" s="14" t="s">
        <v>21</v>
      </c>
      <c r="H659" s="46">
        <v>45</v>
      </c>
      <c r="I659" s="40" t="s">
        <v>21</v>
      </c>
      <c r="J659" s="55"/>
      <c r="K659" s="55">
        <f t="shared" si="20"/>
        <v>0</v>
      </c>
    </row>
    <row r="660" spans="2:11" outlineLevel="1" x14ac:dyDescent="0.25">
      <c r="B660" s="14" t="s">
        <v>21</v>
      </c>
      <c r="C660" s="15" t="s">
        <v>21</v>
      </c>
      <c r="D660" s="15" t="s">
        <v>1440</v>
      </c>
      <c r="E660" s="15" t="s">
        <v>1411</v>
      </c>
      <c r="F660" s="14" t="s">
        <v>21</v>
      </c>
      <c r="G660" s="14" t="s">
        <v>21</v>
      </c>
      <c r="H660" s="46">
        <v>45</v>
      </c>
      <c r="I660" s="40" t="s">
        <v>21</v>
      </c>
      <c r="J660" s="55"/>
      <c r="K660" s="55">
        <f t="shared" si="20"/>
        <v>0</v>
      </c>
    </row>
    <row r="661" spans="2:11" outlineLevel="1" x14ac:dyDescent="0.25">
      <c r="B661" s="14" t="s">
        <v>21</v>
      </c>
      <c r="C661" s="15" t="s">
        <v>21</v>
      </c>
      <c r="D661" s="15" t="s">
        <v>1441</v>
      </c>
      <c r="E661" s="15" t="s">
        <v>1226</v>
      </c>
      <c r="F661" s="14" t="s">
        <v>21</v>
      </c>
      <c r="G661" s="14" t="s">
        <v>21</v>
      </c>
      <c r="H661" s="46">
        <v>30</v>
      </c>
      <c r="I661" s="40" t="s">
        <v>21</v>
      </c>
      <c r="J661" s="55"/>
      <c r="K661" s="55">
        <f t="shared" si="20"/>
        <v>0</v>
      </c>
    </row>
    <row r="662" spans="2:11" outlineLevel="1" x14ac:dyDescent="0.25">
      <c r="B662" s="14" t="s">
        <v>21</v>
      </c>
      <c r="C662" s="15" t="s">
        <v>21</v>
      </c>
      <c r="D662" s="15" t="s">
        <v>1442</v>
      </c>
      <c r="E662" s="15" t="s">
        <v>1226</v>
      </c>
      <c r="F662" s="14" t="s">
        <v>21</v>
      </c>
      <c r="G662" s="14" t="s">
        <v>21</v>
      </c>
      <c r="H662" s="46">
        <v>30</v>
      </c>
      <c r="I662" s="40" t="s">
        <v>21</v>
      </c>
      <c r="J662" s="55"/>
      <c r="K662" s="55">
        <f t="shared" si="20"/>
        <v>0</v>
      </c>
    </row>
    <row r="663" spans="2:11" outlineLevel="1" x14ac:dyDescent="0.25">
      <c r="B663" s="14" t="s">
        <v>21</v>
      </c>
      <c r="C663" s="15" t="s">
        <v>21</v>
      </c>
      <c r="D663" s="15" t="s">
        <v>1443</v>
      </c>
      <c r="E663" s="15" t="s">
        <v>1226</v>
      </c>
      <c r="F663" s="14" t="s">
        <v>21</v>
      </c>
      <c r="G663" s="14" t="s">
        <v>21</v>
      </c>
      <c r="H663" s="46">
        <v>30</v>
      </c>
      <c r="I663" s="40" t="s">
        <v>21</v>
      </c>
      <c r="J663" s="55"/>
      <c r="K663" s="55">
        <f t="shared" si="20"/>
        <v>0</v>
      </c>
    </row>
    <row r="664" spans="2:11" outlineLevel="1" x14ac:dyDescent="0.25">
      <c r="B664" s="14" t="s">
        <v>21</v>
      </c>
      <c r="C664" s="15" t="s">
        <v>21</v>
      </c>
      <c r="D664" s="15" t="s">
        <v>1444</v>
      </c>
      <c r="E664" s="15" t="s">
        <v>1226</v>
      </c>
      <c r="F664" s="14" t="s">
        <v>21</v>
      </c>
      <c r="G664" s="14" t="s">
        <v>21</v>
      </c>
      <c r="H664" s="46">
        <v>30</v>
      </c>
      <c r="I664" s="40" t="s">
        <v>21</v>
      </c>
      <c r="J664" s="55"/>
      <c r="K664" s="55">
        <f t="shared" si="20"/>
        <v>0</v>
      </c>
    </row>
    <row r="665" spans="2:11" outlineLevel="1" x14ac:dyDescent="0.25">
      <c r="B665" s="14" t="s">
        <v>21</v>
      </c>
      <c r="C665" s="15" t="s">
        <v>21</v>
      </c>
      <c r="D665" s="15" t="s">
        <v>1445</v>
      </c>
      <c r="E665" s="15" t="s">
        <v>1226</v>
      </c>
      <c r="F665" s="14" t="s">
        <v>21</v>
      </c>
      <c r="G665" s="14" t="s">
        <v>21</v>
      </c>
      <c r="H665" s="46">
        <v>30</v>
      </c>
      <c r="I665" s="40" t="s">
        <v>21</v>
      </c>
      <c r="J665" s="55"/>
      <c r="K665" s="55">
        <f t="shared" si="20"/>
        <v>0</v>
      </c>
    </row>
    <row r="666" spans="2:11" outlineLevel="1" x14ac:dyDescent="0.25">
      <c r="B666" s="14" t="s">
        <v>21</v>
      </c>
      <c r="C666" s="15" t="s">
        <v>21</v>
      </c>
      <c r="D666" s="15" t="s">
        <v>1446</v>
      </c>
      <c r="E666" s="15" t="s">
        <v>1226</v>
      </c>
      <c r="F666" s="14" t="s">
        <v>21</v>
      </c>
      <c r="G666" s="14" t="s">
        <v>21</v>
      </c>
      <c r="H666" s="46">
        <v>30</v>
      </c>
      <c r="I666" s="40" t="s">
        <v>21</v>
      </c>
      <c r="J666" s="55"/>
      <c r="K666" s="55">
        <f t="shared" si="20"/>
        <v>0</v>
      </c>
    </row>
    <row r="667" spans="2:11" outlineLevel="1" x14ac:dyDescent="0.25">
      <c r="B667" s="14" t="s">
        <v>21</v>
      </c>
      <c r="C667" s="15" t="s">
        <v>21</v>
      </c>
      <c r="D667" s="15" t="s">
        <v>1447</v>
      </c>
      <c r="E667" s="15" t="s">
        <v>1211</v>
      </c>
      <c r="F667" s="14" t="s">
        <v>21</v>
      </c>
      <c r="G667" s="14" t="s">
        <v>21</v>
      </c>
      <c r="H667" s="46">
        <v>12</v>
      </c>
      <c r="I667" s="40" t="s">
        <v>21</v>
      </c>
      <c r="J667" s="55"/>
      <c r="K667" s="55">
        <f t="shared" si="20"/>
        <v>0</v>
      </c>
    </row>
    <row r="668" spans="2:11" outlineLevel="1" x14ac:dyDescent="0.25">
      <c r="B668" s="14" t="s">
        <v>21</v>
      </c>
      <c r="C668" s="15" t="s">
        <v>21</v>
      </c>
      <c r="D668" s="15" t="s">
        <v>1448</v>
      </c>
      <c r="E668" s="15" t="s">
        <v>1211</v>
      </c>
      <c r="F668" s="14" t="s">
        <v>21</v>
      </c>
      <c r="G668" s="14" t="s">
        <v>21</v>
      </c>
      <c r="H668" s="46">
        <v>12</v>
      </c>
      <c r="I668" s="40" t="s">
        <v>21</v>
      </c>
      <c r="J668" s="55"/>
      <c r="K668" s="55">
        <f t="shared" si="20"/>
        <v>0</v>
      </c>
    </row>
    <row r="669" spans="2:11" outlineLevel="1" x14ac:dyDescent="0.25">
      <c r="B669" s="14" t="s">
        <v>21</v>
      </c>
      <c r="C669" s="15" t="s">
        <v>21</v>
      </c>
      <c r="D669" s="15" t="s">
        <v>1449</v>
      </c>
      <c r="E669" s="15" t="s">
        <v>1211</v>
      </c>
      <c r="F669" s="14" t="s">
        <v>21</v>
      </c>
      <c r="G669" s="14" t="s">
        <v>21</v>
      </c>
      <c r="H669" s="46">
        <v>12</v>
      </c>
      <c r="I669" s="40" t="s">
        <v>21</v>
      </c>
      <c r="J669" s="55"/>
      <c r="K669" s="55">
        <f t="shared" si="20"/>
        <v>0</v>
      </c>
    </row>
    <row r="670" spans="2:11" outlineLevel="1" x14ac:dyDescent="0.25">
      <c r="B670" s="14" t="s">
        <v>21</v>
      </c>
      <c r="C670" s="15" t="s">
        <v>21</v>
      </c>
      <c r="D670" s="15" t="s">
        <v>1450</v>
      </c>
      <c r="E670" s="15" t="s">
        <v>1194</v>
      </c>
      <c r="F670" s="14" t="s">
        <v>21</v>
      </c>
      <c r="G670" s="14" t="s">
        <v>21</v>
      </c>
      <c r="H670" s="46">
        <v>15</v>
      </c>
      <c r="I670" s="40" t="s">
        <v>21</v>
      </c>
      <c r="J670" s="55"/>
      <c r="K670" s="55">
        <f t="shared" si="20"/>
        <v>0</v>
      </c>
    </row>
    <row r="671" spans="2:11" ht="30" outlineLevel="1" x14ac:dyDescent="0.25">
      <c r="B671" s="13" t="s">
        <v>1451</v>
      </c>
      <c r="C671" s="13" t="s">
        <v>1147</v>
      </c>
      <c r="D671" s="83" t="s">
        <v>1452</v>
      </c>
      <c r="E671" s="83" t="s">
        <v>21</v>
      </c>
      <c r="F671" s="83" t="s">
        <v>21</v>
      </c>
      <c r="G671" s="83" t="s">
        <v>21</v>
      </c>
      <c r="H671" s="44">
        <v>30</v>
      </c>
      <c r="I671" s="37" t="s">
        <v>56</v>
      </c>
      <c r="J671" s="53"/>
      <c r="K671" s="53">
        <f>_xlfn.AGGREGATE(9,2,K672)</f>
        <v>0</v>
      </c>
    </row>
    <row r="672" spans="2:11" outlineLevel="1" x14ac:dyDescent="0.25">
      <c r="B672" s="14" t="s">
        <v>21</v>
      </c>
      <c r="C672" s="15" t="s">
        <v>21</v>
      </c>
      <c r="D672" s="15" t="s">
        <v>1453</v>
      </c>
      <c r="E672" s="15" t="s">
        <v>1226</v>
      </c>
      <c r="F672" s="14" t="s">
        <v>21</v>
      </c>
      <c r="G672" s="14" t="s">
        <v>21</v>
      </c>
      <c r="H672" s="46">
        <v>30</v>
      </c>
      <c r="I672" s="40" t="s">
        <v>21</v>
      </c>
      <c r="J672" s="55"/>
      <c r="K672" s="55">
        <f t="shared" si="20"/>
        <v>0</v>
      </c>
    </row>
    <row r="673" spans="2:11" ht="30" outlineLevel="1" x14ac:dyDescent="0.25">
      <c r="B673" s="13" t="s">
        <v>1454</v>
      </c>
      <c r="C673" s="13" t="s">
        <v>1147</v>
      </c>
      <c r="D673" s="83" t="s">
        <v>1455</v>
      </c>
      <c r="E673" s="83" t="s">
        <v>21</v>
      </c>
      <c r="F673" s="83" t="s">
        <v>21</v>
      </c>
      <c r="G673" s="83" t="s">
        <v>21</v>
      </c>
      <c r="H673" s="44">
        <v>130</v>
      </c>
      <c r="I673" s="37" t="s">
        <v>56</v>
      </c>
      <c r="J673" s="53"/>
      <c r="K673" s="53">
        <f>_xlfn.AGGREGATE(9,2,K674:K676)</f>
        <v>0</v>
      </c>
    </row>
    <row r="674" spans="2:11" outlineLevel="1" x14ac:dyDescent="0.25">
      <c r="B674" s="14" t="s">
        <v>21</v>
      </c>
      <c r="C674" s="15" t="s">
        <v>21</v>
      </c>
      <c r="D674" s="15" t="s">
        <v>1456</v>
      </c>
      <c r="E674" s="15" t="s">
        <v>1194</v>
      </c>
      <c r="F674" s="14" t="s">
        <v>21</v>
      </c>
      <c r="G674" s="14" t="s">
        <v>21</v>
      </c>
      <c r="H674" s="46">
        <v>15</v>
      </c>
      <c r="I674" s="40" t="s">
        <v>21</v>
      </c>
      <c r="J674" s="55"/>
      <c r="K674" s="55">
        <f t="shared" si="20"/>
        <v>0</v>
      </c>
    </row>
    <row r="675" spans="2:11" outlineLevel="1" x14ac:dyDescent="0.25">
      <c r="B675" s="14" t="s">
        <v>21</v>
      </c>
      <c r="C675" s="15" t="s">
        <v>21</v>
      </c>
      <c r="D675" s="15" t="s">
        <v>1457</v>
      </c>
      <c r="E675" s="15" t="s">
        <v>1411</v>
      </c>
      <c r="F675" s="14" t="s">
        <v>21</v>
      </c>
      <c r="G675" s="14" t="s">
        <v>21</v>
      </c>
      <c r="H675" s="46">
        <v>45</v>
      </c>
      <c r="I675" s="40" t="s">
        <v>21</v>
      </c>
      <c r="J675" s="55"/>
      <c r="K675" s="55">
        <f t="shared" si="20"/>
        <v>0</v>
      </c>
    </row>
    <row r="676" spans="2:11" outlineLevel="1" x14ac:dyDescent="0.25">
      <c r="B676" s="14" t="s">
        <v>21</v>
      </c>
      <c r="C676" s="15" t="s">
        <v>21</v>
      </c>
      <c r="D676" s="15" t="s">
        <v>1458</v>
      </c>
      <c r="E676" s="15" t="s">
        <v>1172</v>
      </c>
      <c r="F676" s="14" t="s">
        <v>21</v>
      </c>
      <c r="G676" s="14" t="s">
        <v>21</v>
      </c>
      <c r="H676" s="46">
        <v>70</v>
      </c>
      <c r="I676" s="40" t="s">
        <v>21</v>
      </c>
      <c r="J676" s="55"/>
      <c r="K676" s="55">
        <f t="shared" si="20"/>
        <v>0</v>
      </c>
    </row>
    <row r="677" spans="2:11" ht="30" outlineLevel="1" x14ac:dyDescent="0.25">
      <c r="B677" s="13" t="s">
        <v>1459</v>
      </c>
      <c r="C677" s="13" t="s">
        <v>1147</v>
      </c>
      <c r="D677" s="83" t="s">
        <v>1460</v>
      </c>
      <c r="E677" s="83" t="s">
        <v>21</v>
      </c>
      <c r="F677" s="83" t="s">
        <v>21</v>
      </c>
      <c r="G677" s="83" t="s">
        <v>21</v>
      </c>
      <c r="H677" s="44">
        <v>70</v>
      </c>
      <c r="I677" s="37" t="s">
        <v>56</v>
      </c>
      <c r="J677" s="53"/>
      <c r="K677" s="53">
        <f>_xlfn.AGGREGATE(9,2,K678)</f>
        <v>0</v>
      </c>
    </row>
    <row r="678" spans="2:11" outlineLevel="1" x14ac:dyDescent="0.25">
      <c r="B678" s="14" t="s">
        <v>21</v>
      </c>
      <c r="C678" s="15" t="s">
        <v>21</v>
      </c>
      <c r="D678" s="15" t="s">
        <v>1461</v>
      </c>
      <c r="E678" s="15" t="s">
        <v>1172</v>
      </c>
      <c r="F678" s="14" t="s">
        <v>21</v>
      </c>
      <c r="G678" s="14" t="s">
        <v>21</v>
      </c>
      <c r="H678" s="46">
        <v>70</v>
      </c>
      <c r="I678" s="40" t="s">
        <v>21</v>
      </c>
      <c r="J678" s="55"/>
      <c r="K678" s="55">
        <f t="shared" si="20"/>
        <v>0</v>
      </c>
    </row>
    <row r="679" spans="2:11" ht="30" outlineLevel="1" x14ac:dyDescent="0.25">
      <c r="B679" s="13" t="s">
        <v>1462</v>
      </c>
      <c r="C679" s="13" t="s">
        <v>1147</v>
      </c>
      <c r="D679" s="83" t="s">
        <v>1463</v>
      </c>
      <c r="E679" s="83" t="s">
        <v>21</v>
      </c>
      <c r="F679" s="83" t="s">
        <v>21</v>
      </c>
      <c r="G679" s="83" t="s">
        <v>21</v>
      </c>
      <c r="H679" s="44">
        <v>75</v>
      </c>
      <c r="I679" s="37" t="s">
        <v>56</v>
      </c>
      <c r="J679" s="53"/>
      <c r="K679" s="53">
        <f>_xlfn.AGGREGATE(9,2,K680)</f>
        <v>0</v>
      </c>
    </row>
    <row r="680" spans="2:11" outlineLevel="1" x14ac:dyDescent="0.25">
      <c r="B680" s="14" t="s">
        <v>21</v>
      </c>
      <c r="C680" s="15" t="s">
        <v>21</v>
      </c>
      <c r="D680" s="15" t="s">
        <v>1464</v>
      </c>
      <c r="E680" s="15" t="s">
        <v>1339</v>
      </c>
      <c r="F680" s="14" t="s">
        <v>21</v>
      </c>
      <c r="G680" s="14" t="s">
        <v>21</v>
      </c>
      <c r="H680" s="46">
        <v>75</v>
      </c>
      <c r="I680" s="40" t="s">
        <v>21</v>
      </c>
      <c r="J680" s="55"/>
      <c r="K680" s="55">
        <f t="shared" si="20"/>
        <v>0</v>
      </c>
    </row>
    <row r="681" spans="2:11" ht="30" outlineLevel="1" x14ac:dyDescent="0.25">
      <c r="B681" s="13" t="s">
        <v>1465</v>
      </c>
      <c r="C681" s="13" t="s">
        <v>1147</v>
      </c>
      <c r="D681" s="83" t="s">
        <v>1466</v>
      </c>
      <c r="E681" s="83" t="s">
        <v>21</v>
      </c>
      <c r="F681" s="83" t="s">
        <v>21</v>
      </c>
      <c r="G681" s="83" t="s">
        <v>21</v>
      </c>
      <c r="H681" s="44">
        <v>15</v>
      </c>
      <c r="I681" s="37" t="s">
        <v>56</v>
      </c>
      <c r="J681" s="53"/>
      <c r="K681" s="53">
        <f>_xlfn.AGGREGATE(9,2,K682)</f>
        <v>0</v>
      </c>
    </row>
    <row r="682" spans="2:11" outlineLevel="1" x14ac:dyDescent="0.25">
      <c r="B682" s="14" t="s">
        <v>21</v>
      </c>
      <c r="C682" s="15" t="s">
        <v>21</v>
      </c>
      <c r="D682" s="15" t="s">
        <v>21</v>
      </c>
      <c r="E682" s="15" t="s">
        <v>1194</v>
      </c>
      <c r="F682" s="14" t="s">
        <v>21</v>
      </c>
      <c r="G682" s="14" t="s">
        <v>21</v>
      </c>
      <c r="H682" s="46">
        <v>15</v>
      </c>
      <c r="I682" s="40" t="s">
        <v>21</v>
      </c>
      <c r="J682" s="55"/>
      <c r="K682" s="55">
        <f t="shared" si="20"/>
        <v>0</v>
      </c>
    </row>
    <row r="683" spans="2:11" ht="30" outlineLevel="1" x14ac:dyDescent="0.25">
      <c r="B683" s="13" t="s">
        <v>1467</v>
      </c>
      <c r="C683" s="13" t="s">
        <v>1468</v>
      </c>
      <c r="D683" s="83" t="s">
        <v>1469</v>
      </c>
      <c r="E683" s="83" t="s">
        <v>21</v>
      </c>
      <c r="F683" s="83" t="s">
        <v>21</v>
      </c>
      <c r="G683" s="83" t="s">
        <v>21</v>
      </c>
      <c r="H683" s="44">
        <v>140</v>
      </c>
      <c r="I683" s="37" t="s">
        <v>56</v>
      </c>
      <c r="J683" s="53"/>
      <c r="K683" s="53">
        <f>_xlfn.AGGREGATE(9,2,K684:K686)</f>
        <v>0</v>
      </c>
    </row>
    <row r="684" spans="2:11" outlineLevel="1" x14ac:dyDescent="0.25">
      <c r="B684" s="14" t="s">
        <v>21</v>
      </c>
      <c r="C684" s="15" t="s">
        <v>21</v>
      </c>
      <c r="D684" s="15" t="s">
        <v>1470</v>
      </c>
      <c r="E684" s="15" t="s">
        <v>1471</v>
      </c>
      <c r="F684" s="14" t="s">
        <v>21</v>
      </c>
      <c r="G684" s="14" t="s">
        <v>21</v>
      </c>
      <c r="H684" s="46">
        <v>65</v>
      </c>
      <c r="I684" s="40" t="s">
        <v>21</v>
      </c>
      <c r="J684" s="55"/>
      <c r="K684" s="55">
        <f t="shared" si="20"/>
        <v>0</v>
      </c>
    </row>
    <row r="685" spans="2:11" outlineLevel="1" x14ac:dyDescent="0.25">
      <c r="B685" s="14" t="s">
        <v>21</v>
      </c>
      <c r="C685" s="15" t="s">
        <v>21</v>
      </c>
      <c r="D685" s="15" t="s">
        <v>1472</v>
      </c>
      <c r="E685" s="15" t="s">
        <v>1473</v>
      </c>
      <c r="F685" s="14" t="s">
        <v>21</v>
      </c>
      <c r="G685" s="14" t="s">
        <v>21</v>
      </c>
      <c r="H685" s="46">
        <v>50</v>
      </c>
      <c r="I685" s="40" t="s">
        <v>21</v>
      </c>
      <c r="J685" s="55"/>
      <c r="K685" s="55">
        <f t="shared" si="20"/>
        <v>0</v>
      </c>
    </row>
    <row r="686" spans="2:11" outlineLevel="1" x14ac:dyDescent="0.25">
      <c r="B686" s="14" t="s">
        <v>21</v>
      </c>
      <c r="C686" s="15" t="s">
        <v>21</v>
      </c>
      <c r="D686" s="15" t="s">
        <v>1474</v>
      </c>
      <c r="E686" s="15" t="s">
        <v>1222</v>
      </c>
      <c r="F686" s="14" t="s">
        <v>21</v>
      </c>
      <c r="G686" s="14" t="s">
        <v>21</v>
      </c>
      <c r="H686" s="46">
        <v>25</v>
      </c>
      <c r="I686" s="40" t="s">
        <v>21</v>
      </c>
      <c r="J686" s="55"/>
      <c r="K686" s="55">
        <f t="shared" si="20"/>
        <v>0</v>
      </c>
    </row>
    <row r="687" spans="2:11" ht="21.75" customHeight="1" outlineLevel="1" x14ac:dyDescent="0.25">
      <c r="B687" s="13" t="s">
        <v>1475</v>
      </c>
      <c r="C687" s="13" t="s">
        <v>1476</v>
      </c>
      <c r="D687" s="83" t="s">
        <v>1477</v>
      </c>
      <c r="E687" s="83" t="s">
        <v>21</v>
      </c>
      <c r="F687" s="83" t="s">
        <v>21</v>
      </c>
      <c r="G687" s="83" t="s">
        <v>21</v>
      </c>
      <c r="H687" s="44">
        <v>140</v>
      </c>
      <c r="I687" s="37" t="s">
        <v>56</v>
      </c>
      <c r="J687" s="53"/>
      <c r="K687" s="53">
        <f>_xlfn.AGGREGATE(9,2,K688)</f>
        <v>0</v>
      </c>
    </row>
    <row r="688" spans="2:11" outlineLevel="1" x14ac:dyDescent="0.25">
      <c r="B688" s="14" t="s">
        <v>21</v>
      </c>
      <c r="C688" s="15" t="s">
        <v>21</v>
      </c>
      <c r="D688" s="15" t="s">
        <v>1478</v>
      </c>
      <c r="E688" s="15" t="s">
        <v>1479</v>
      </c>
      <c r="F688" s="14" t="s">
        <v>21</v>
      </c>
      <c r="G688" s="14" t="s">
        <v>21</v>
      </c>
      <c r="H688" s="46">
        <v>140</v>
      </c>
      <c r="I688" s="40" t="s">
        <v>21</v>
      </c>
      <c r="J688" s="55"/>
      <c r="K688" s="55">
        <f t="shared" si="20"/>
        <v>0</v>
      </c>
    </row>
    <row r="689" spans="1:40" ht="21" customHeight="1" outlineLevel="1" x14ac:dyDescent="0.25">
      <c r="B689" s="13" t="s">
        <v>1480</v>
      </c>
      <c r="C689" s="13" t="s">
        <v>1481</v>
      </c>
      <c r="D689" s="83" t="s">
        <v>1482</v>
      </c>
      <c r="E689" s="83" t="s">
        <v>21</v>
      </c>
      <c r="F689" s="83" t="s">
        <v>21</v>
      </c>
      <c r="G689" s="83" t="s">
        <v>21</v>
      </c>
      <c r="H689" s="44">
        <v>85</v>
      </c>
      <c r="I689" s="37" t="s">
        <v>56</v>
      </c>
      <c r="J689" s="53"/>
      <c r="K689" s="53">
        <f t="shared" si="20"/>
        <v>0</v>
      </c>
    </row>
    <row r="690" spans="1:40" ht="30" outlineLevel="1" x14ac:dyDescent="0.25">
      <c r="B690" s="13" t="s">
        <v>1483</v>
      </c>
      <c r="C690" s="13" t="s">
        <v>627</v>
      </c>
      <c r="D690" s="83" t="s">
        <v>1100</v>
      </c>
      <c r="E690" s="83" t="s">
        <v>21</v>
      </c>
      <c r="F690" s="83" t="s">
        <v>21</v>
      </c>
      <c r="G690" s="83" t="s">
        <v>21</v>
      </c>
      <c r="H690" s="44">
        <v>72</v>
      </c>
      <c r="I690" s="37" t="s">
        <v>61</v>
      </c>
      <c r="J690" s="53"/>
      <c r="K690" s="53">
        <f>_xlfn.AGGREGATE(9,2,K691)</f>
        <v>0</v>
      </c>
    </row>
    <row r="691" spans="1:40" outlineLevel="1" x14ac:dyDescent="0.25">
      <c r="B691" s="14" t="s">
        <v>21</v>
      </c>
      <c r="C691" s="15" t="s">
        <v>21</v>
      </c>
      <c r="D691" s="15" t="s">
        <v>21</v>
      </c>
      <c r="E691" s="15" t="s">
        <v>1484</v>
      </c>
      <c r="F691" s="14" t="s">
        <v>21</v>
      </c>
      <c r="G691" s="14" t="s">
        <v>21</v>
      </c>
      <c r="H691" s="46">
        <v>72</v>
      </c>
      <c r="I691" s="40" t="s">
        <v>21</v>
      </c>
      <c r="J691" s="55"/>
      <c r="K691" s="55">
        <f t="shared" si="20"/>
        <v>0</v>
      </c>
    </row>
    <row r="692" spans="1:40" s="65" customFormat="1" ht="33" customHeight="1" outlineLevel="1" x14ac:dyDescent="0.25">
      <c r="A692" s="60"/>
      <c r="B692" s="61" t="s">
        <v>1808</v>
      </c>
      <c r="C692" s="61"/>
      <c r="D692" s="100" t="s">
        <v>1843</v>
      </c>
      <c r="E692" s="101"/>
      <c r="F692" s="101"/>
      <c r="G692" s="102"/>
      <c r="H692" s="62">
        <v>1</v>
      </c>
      <c r="I692" s="63" t="s">
        <v>1844</v>
      </c>
      <c r="J692" s="64"/>
      <c r="K692" s="64">
        <f>H692*J692</f>
        <v>0</v>
      </c>
      <c r="L692" s="60"/>
      <c r="M692" s="60"/>
      <c r="N692" s="60"/>
      <c r="O692" s="60"/>
      <c r="P692" s="60"/>
      <c r="Q692" s="60"/>
      <c r="R692" s="60"/>
      <c r="S692" s="60"/>
      <c r="T692" s="60"/>
      <c r="U692" s="60"/>
      <c r="V692" s="60"/>
      <c r="W692" s="60"/>
      <c r="X692" s="60"/>
      <c r="Y692" s="60"/>
      <c r="Z692" s="60"/>
      <c r="AA692" s="60"/>
      <c r="AB692" s="60"/>
      <c r="AC692" s="60"/>
      <c r="AD692" s="60"/>
      <c r="AE692" s="60"/>
      <c r="AF692" s="60"/>
      <c r="AG692" s="60"/>
      <c r="AH692" s="60"/>
      <c r="AI692" s="60"/>
      <c r="AJ692" s="60"/>
      <c r="AK692" s="60"/>
      <c r="AL692" s="60"/>
      <c r="AM692" s="60"/>
      <c r="AN692" s="60"/>
    </row>
    <row r="693" spans="1:40" outlineLevel="1" x14ac:dyDescent="0.25">
      <c r="B693" s="59" t="s">
        <v>1836</v>
      </c>
      <c r="C693" s="35"/>
      <c r="D693" s="96" t="s">
        <v>1800</v>
      </c>
      <c r="E693" s="97"/>
      <c r="F693" s="97"/>
      <c r="G693" s="98"/>
      <c r="H693" s="47"/>
      <c r="I693" s="41"/>
      <c r="J693" s="54"/>
      <c r="K693" s="54">
        <f>_xlfn.AGGREGATE(9,2,K694:K696)</f>
        <v>0</v>
      </c>
    </row>
    <row r="694" spans="1:40" outlineLevel="1" x14ac:dyDescent="0.25">
      <c r="B694" s="14"/>
      <c r="C694" s="15"/>
      <c r="D694" s="15" t="s">
        <v>1799</v>
      </c>
      <c r="E694" s="15"/>
      <c r="F694" s="14"/>
      <c r="G694" s="14"/>
      <c r="H694" s="46"/>
      <c r="I694" s="40"/>
      <c r="J694" s="55"/>
      <c r="K694" s="55">
        <f>H694*J694</f>
        <v>0</v>
      </c>
    </row>
    <row r="695" spans="1:40" outlineLevel="1" x14ac:dyDescent="0.25">
      <c r="B695" s="14"/>
      <c r="C695" s="15"/>
      <c r="D695" s="15" t="s">
        <v>1799</v>
      </c>
      <c r="E695" s="15"/>
      <c r="F695" s="14"/>
      <c r="G695" s="14"/>
      <c r="H695" s="46"/>
      <c r="I695" s="40"/>
      <c r="J695" s="55"/>
      <c r="K695" s="55">
        <f t="shared" ref="K695:K696" si="21">H695*J695</f>
        <v>0</v>
      </c>
    </row>
    <row r="696" spans="1:40" outlineLevel="1" x14ac:dyDescent="0.25">
      <c r="B696" s="14"/>
      <c r="C696" s="15"/>
      <c r="D696" s="15" t="s">
        <v>1799</v>
      </c>
      <c r="E696" s="15"/>
      <c r="F696" s="14"/>
      <c r="G696" s="14"/>
      <c r="H696" s="46"/>
      <c r="I696" s="40"/>
      <c r="J696" s="55"/>
      <c r="K696" s="55">
        <f t="shared" si="21"/>
        <v>0</v>
      </c>
    </row>
    <row r="697" spans="1:40" x14ac:dyDescent="0.25">
      <c r="B697" s="23" t="s">
        <v>374</v>
      </c>
      <c r="C697" s="24" t="s">
        <v>23</v>
      </c>
      <c r="D697" s="84" t="s">
        <v>1485</v>
      </c>
      <c r="E697" s="84" t="s">
        <v>21</v>
      </c>
      <c r="F697" s="84" t="s">
        <v>21</v>
      </c>
      <c r="G697" s="84" t="s">
        <v>21</v>
      </c>
      <c r="H697" s="45">
        <v>1</v>
      </c>
      <c r="I697" s="39" t="s">
        <v>21</v>
      </c>
      <c r="J697" s="51"/>
      <c r="K697" s="52">
        <f>_xlfn.AGGREGATE(9,2,K698:K705)</f>
        <v>0</v>
      </c>
    </row>
    <row r="698" spans="1:40" ht="19.5" customHeight="1" outlineLevel="1" x14ac:dyDescent="0.25">
      <c r="B698" s="13" t="s">
        <v>1486</v>
      </c>
      <c r="C698" s="13" t="s">
        <v>1487</v>
      </c>
      <c r="D698" s="83" t="s">
        <v>1488</v>
      </c>
      <c r="E698" s="83" t="s">
        <v>21</v>
      </c>
      <c r="F698" s="83" t="s">
        <v>21</v>
      </c>
      <c r="G698" s="83" t="s">
        <v>21</v>
      </c>
      <c r="H698" s="44">
        <v>1</v>
      </c>
      <c r="I698" s="37" t="s">
        <v>822</v>
      </c>
      <c r="J698" s="53"/>
      <c r="K698" s="53">
        <f>_xlfn.AGGREGATE(9,2,K699)</f>
        <v>0</v>
      </c>
    </row>
    <row r="699" spans="1:40" outlineLevel="1" x14ac:dyDescent="0.25">
      <c r="B699" s="14" t="s">
        <v>21</v>
      </c>
      <c r="C699" s="15" t="s">
        <v>21</v>
      </c>
      <c r="D699" s="15" t="s">
        <v>21</v>
      </c>
      <c r="E699" s="15" t="s">
        <v>15</v>
      </c>
      <c r="F699" s="14" t="s">
        <v>21</v>
      </c>
      <c r="G699" s="14" t="s">
        <v>21</v>
      </c>
      <c r="H699" s="46">
        <v>1</v>
      </c>
      <c r="I699" s="40" t="s">
        <v>21</v>
      </c>
      <c r="J699" s="55"/>
      <c r="K699" s="55">
        <f t="shared" ref="K699:K769" si="22">H699*J699</f>
        <v>0</v>
      </c>
    </row>
    <row r="700" spans="1:40" ht="16.5" customHeight="1" outlineLevel="1" x14ac:dyDescent="0.25">
      <c r="B700" s="13" t="s">
        <v>1489</v>
      </c>
      <c r="C700" s="13" t="s">
        <v>1490</v>
      </c>
      <c r="D700" s="83" t="s">
        <v>1491</v>
      </c>
      <c r="E700" s="83" t="s">
        <v>21</v>
      </c>
      <c r="F700" s="83" t="s">
        <v>21</v>
      </c>
      <c r="G700" s="83" t="s">
        <v>21</v>
      </c>
      <c r="H700" s="44">
        <v>5</v>
      </c>
      <c r="I700" s="37" t="s">
        <v>319</v>
      </c>
      <c r="J700" s="53"/>
      <c r="K700" s="53">
        <f>_xlfn.AGGREGATE(9,2,K701)</f>
        <v>0</v>
      </c>
    </row>
    <row r="701" spans="1:40" outlineLevel="1" x14ac:dyDescent="0.25">
      <c r="B701" s="14" t="s">
        <v>21</v>
      </c>
      <c r="C701" s="15" t="s">
        <v>21</v>
      </c>
      <c r="D701" s="15" t="s">
        <v>21</v>
      </c>
      <c r="E701" s="15" t="s">
        <v>19</v>
      </c>
      <c r="F701" s="14" t="s">
        <v>21</v>
      </c>
      <c r="G701" s="14" t="s">
        <v>21</v>
      </c>
      <c r="H701" s="46">
        <v>5</v>
      </c>
      <c r="I701" s="40" t="s">
        <v>21</v>
      </c>
      <c r="J701" s="55"/>
      <c r="K701" s="55">
        <f t="shared" si="22"/>
        <v>0</v>
      </c>
    </row>
    <row r="702" spans="1:40" outlineLevel="1" x14ac:dyDescent="0.25">
      <c r="B702" s="35" t="s">
        <v>1809</v>
      </c>
      <c r="C702" s="35"/>
      <c r="D702" s="96" t="s">
        <v>1800</v>
      </c>
      <c r="E702" s="97"/>
      <c r="F702" s="97"/>
      <c r="G702" s="98"/>
      <c r="H702" s="47"/>
      <c r="I702" s="41"/>
      <c r="J702" s="54"/>
      <c r="K702" s="54">
        <f>_xlfn.AGGREGATE(9,2,K703:K705)</f>
        <v>0</v>
      </c>
    </row>
    <row r="703" spans="1:40" outlineLevel="1" x14ac:dyDescent="0.25">
      <c r="B703" s="14"/>
      <c r="C703" s="15"/>
      <c r="D703" s="15" t="s">
        <v>1799</v>
      </c>
      <c r="E703" s="15"/>
      <c r="F703" s="14"/>
      <c r="G703" s="14"/>
      <c r="H703" s="46"/>
      <c r="I703" s="40"/>
      <c r="J703" s="55"/>
      <c r="K703" s="55">
        <f>H703*J703</f>
        <v>0</v>
      </c>
    </row>
    <row r="704" spans="1:40" outlineLevel="1" x14ac:dyDescent="0.25">
      <c r="B704" s="14"/>
      <c r="C704" s="15"/>
      <c r="D704" s="15" t="s">
        <v>1799</v>
      </c>
      <c r="E704" s="15"/>
      <c r="F704" s="14"/>
      <c r="G704" s="14"/>
      <c r="H704" s="46"/>
      <c r="I704" s="40"/>
      <c r="J704" s="55"/>
      <c r="K704" s="55">
        <f t="shared" ref="K704:K705" si="23">H704*J704</f>
        <v>0</v>
      </c>
    </row>
    <row r="705" spans="2:11" outlineLevel="1" x14ac:dyDescent="0.25">
      <c r="B705" s="14"/>
      <c r="C705" s="15"/>
      <c r="D705" s="15" t="s">
        <v>1799</v>
      </c>
      <c r="E705" s="15"/>
      <c r="F705" s="14"/>
      <c r="G705" s="14"/>
      <c r="H705" s="46"/>
      <c r="I705" s="40"/>
      <c r="J705" s="55"/>
      <c r="K705" s="55">
        <f t="shared" si="23"/>
        <v>0</v>
      </c>
    </row>
    <row r="706" spans="2:11" x14ac:dyDescent="0.25">
      <c r="B706" s="23" t="s">
        <v>376</v>
      </c>
      <c r="C706" s="24" t="s">
        <v>23</v>
      </c>
      <c r="D706" s="84" t="s">
        <v>1492</v>
      </c>
      <c r="E706" s="84" t="s">
        <v>21</v>
      </c>
      <c r="F706" s="84" t="s">
        <v>21</v>
      </c>
      <c r="G706" s="84" t="s">
        <v>21</v>
      </c>
      <c r="H706" s="45">
        <v>1</v>
      </c>
      <c r="I706" s="39" t="s">
        <v>21</v>
      </c>
      <c r="J706" s="51"/>
      <c r="K706" s="52">
        <f>_xlfn.AGGREGATE(9,2,K707:K736)</f>
        <v>0</v>
      </c>
    </row>
    <row r="707" spans="2:11" outlineLevel="1" x14ac:dyDescent="0.25">
      <c r="B707" s="13" t="s">
        <v>1493</v>
      </c>
      <c r="C707" s="13" t="s">
        <v>1494</v>
      </c>
      <c r="D707" s="83" t="s">
        <v>1495</v>
      </c>
      <c r="E707" s="83" t="s">
        <v>21</v>
      </c>
      <c r="F707" s="83" t="s">
        <v>21</v>
      </c>
      <c r="G707" s="83" t="s">
        <v>21</v>
      </c>
      <c r="H707" s="44">
        <v>1</v>
      </c>
      <c r="I707" s="37" t="s">
        <v>319</v>
      </c>
      <c r="J707" s="53"/>
      <c r="K707" s="53">
        <f>_xlfn.AGGREGATE(9,2,K708)</f>
        <v>0</v>
      </c>
    </row>
    <row r="708" spans="2:11" outlineLevel="1" x14ac:dyDescent="0.25">
      <c r="B708" s="14" t="s">
        <v>21</v>
      </c>
      <c r="C708" s="15" t="s">
        <v>21</v>
      </c>
      <c r="D708" s="15" t="s">
        <v>21</v>
      </c>
      <c r="E708" s="15" t="s">
        <v>15</v>
      </c>
      <c r="F708" s="14" t="s">
        <v>21</v>
      </c>
      <c r="G708" s="14" t="s">
        <v>21</v>
      </c>
      <c r="H708" s="46">
        <v>1</v>
      </c>
      <c r="I708" s="40" t="s">
        <v>21</v>
      </c>
      <c r="J708" s="55"/>
      <c r="K708" s="55">
        <f t="shared" si="22"/>
        <v>0</v>
      </c>
    </row>
    <row r="709" spans="2:11" ht="30" outlineLevel="1" x14ac:dyDescent="0.25">
      <c r="B709" s="13" t="s">
        <v>1496</v>
      </c>
      <c r="C709" s="13" t="s">
        <v>308</v>
      </c>
      <c r="D709" s="83" t="s">
        <v>1497</v>
      </c>
      <c r="E709" s="83" t="s">
        <v>21</v>
      </c>
      <c r="F709" s="83" t="s">
        <v>21</v>
      </c>
      <c r="G709" s="83" t="s">
        <v>21</v>
      </c>
      <c r="H709" s="44">
        <v>1</v>
      </c>
      <c r="I709" s="37" t="s">
        <v>319</v>
      </c>
      <c r="J709" s="53"/>
      <c r="K709" s="53">
        <f>_xlfn.AGGREGATE(9,2,K710)</f>
        <v>0</v>
      </c>
    </row>
    <row r="710" spans="2:11" outlineLevel="1" x14ac:dyDescent="0.25">
      <c r="B710" s="14" t="s">
        <v>21</v>
      </c>
      <c r="C710" s="15" t="s">
        <v>21</v>
      </c>
      <c r="D710" s="15" t="s">
        <v>21</v>
      </c>
      <c r="E710" s="15" t="s">
        <v>15</v>
      </c>
      <c r="F710" s="14" t="s">
        <v>21</v>
      </c>
      <c r="G710" s="14" t="s">
        <v>21</v>
      </c>
      <c r="H710" s="46">
        <v>1</v>
      </c>
      <c r="I710" s="40" t="s">
        <v>21</v>
      </c>
      <c r="J710" s="55"/>
      <c r="K710" s="55">
        <f t="shared" si="22"/>
        <v>0</v>
      </c>
    </row>
    <row r="711" spans="2:11" ht="30" outlineLevel="1" x14ac:dyDescent="0.25">
      <c r="B711" s="13" t="s">
        <v>1498</v>
      </c>
      <c r="C711" s="13" t="s">
        <v>308</v>
      </c>
      <c r="D711" s="83" t="s">
        <v>1499</v>
      </c>
      <c r="E711" s="83" t="s">
        <v>21</v>
      </c>
      <c r="F711" s="83" t="s">
        <v>21</v>
      </c>
      <c r="G711" s="83" t="s">
        <v>21</v>
      </c>
      <c r="H711" s="44">
        <v>1</v>
      </c>
      <c r="I711" s="37" t="s">
        <v>319</v>
      </c>
      <c r="J711" s="53"/>
      <c r="K711" s="53">
        <f>_xlfn.AGGREGATE(9,2,K712)</f>
        <v>0</v>
      </c>
    </row>
    <row r="712" spans="2:11" outlineLevel="1" x14ac:dyDescent="0.25">
      <c r="B712" s="14" t="s">
        <v>21</v>
      </c>
      <c r="C712" s="15" t="s">
        <v>21</v>
      </c>
      <c r="D712" s="15" t="s">
        <v>21</v>
      </c>
      <c r="E712" s="15" t="s">
        <v>15</v>
      </c>
      <c r="F712" s="14" t="s">
        <v>21</v>
      </c>
      <c r="G712" s="14" t="s">
        <v>21</v>
      </c>
      <c r="H712" s="46">
        <v>1</v>
      </c>
      <c r="I712" s="40" t="s">
        <v>21</v>
      </c>
      <c r="J712" s="55"/>
      <c r="K712" s="55">
        <f t="shared" si="22"/>
        <v>0</v>
      </c>
    </row>
    <row r="713" spans="2:11" ht="32.25" customHeight="1" outlineLevel="1" x14ac:dyDescent="0.25">
      <c r="B713" s="13" t="s">
        <v>1500</v>
      </c>
      <c r="C713" s="13" t="s">
        <v>1501</v>
      </c>
      <c r="D713" s="83" t="s">
        <v>1502</v>
      </c>
      <c r="E713" s="83" t="s">
        <v>21</v>
      </c>
      <c r="F713" s="83" t="s">
        <v>21</v>
      </c>
      <c r="G713" s="83" t="s">
        <v>21</v>
      </c>
      <c r="H713" s="44">
        <v>1</v>
      </c>
      <c r="I713" s="37" t="s">
        <v>822</v>
      </c>
      <c r="J713" s="53"/>
      <c r="K713" s="53">
        <f>_xlfn.AGGREGATE(9,2,K714)</f>
        <v>0</v>
      </c>
    </row>
    <row r="714" spans="2:11" outlineLevel="1" x14ac:dyDescent="0.25">
      <c r="B714" s="14" t="s">
        <v>21</v>
      </c>
      <c r="C714" s="15" t="s">
        <v>21</v>
      </c>
      <c r="D714" s="15" t="s">
        <v>21</v>
      </c>
      <c r="E714" s="15" t="s">
        <v>15</v>
      </c>
      <c r="F714" s="14" t="s">
        <v>21</v>
      </c>
      <c r="G714" s="14" t="s">
        <v>21</v>
      </c>
      <c r="H714" s="46">
        <v>1</v>
      </c>
      <c r="I714" s="40" t="s">
        <v>21</v>
      </c>
      <c r="J714" s="55"/>
      <c r="K714" s="55">
        <f t="shared" si="22"/>
        <v>0</v>
      </c>
    </row>
    <row r="715" spans="2:11" ht="30.75" customHeight="1" outlineLevel="1" x14ac:dyDescent="0.25">
      <c r="B715" s="13" t="s">
        <v>1503</v>
      </c>
      <c r="C715" s="13" t="s">
        <v>1501</v>
      </c>
      <c r="D715" s="83" t="s">
        <v>1504</v>
      </c>
      <c r="E715" s="83" t="s">
        <v>21</v>
      </c>
      <c r="F715" s="83" t="s">
        <v>21</v>
      </c>
      <c r="G715" s="83" t="s">
        <v>21</v>
      </c>
      <c r="H715" s="44">
        <v>2</v>
      </c>
      <c r="I715" s="37" t="s">
        <v>822</v>
      </c>
      <c r="J715" s="53"/>
      <c r="K715" s="53">
        <f>_xlfn.AGGREGATE(9,2,K716)</f>
        <v>0</v>
      </c>
    </row>
    <row r="716" spans="2:11" outlineLevel="1" x14ac:dyDescent="0.25">
      <c r="B716" s="14" t="s">
        <v>21</v>
      </c>
      <c r="C716" s="15" t="s">
        <v>21</v>
      </c>
      <c r="D716" s="15" t="s">
        <v>21</v>
      </c>
      <c r="E716" s="15" t="s">
        <v>16</v>
      </c>
      <c r="F716" s="14" t="s">
        <v>21</v>
      </c>
      <c r="G716" s="14" t="s">
        <v>21</v>
      </c>
      <c r="H716" s="46">
        <v>2</v>
      </c>
      <c r="I716" s="40" t="s">
        <v>21</v>
      </c>
      <c r="J716" s="55"/>
      <c r="K716" s="55">
        <f t="shared" si="22"/>
        <v>0</v>
      </c>
    </row>
    <row r="717" spans="2:11" ht="35.25" customHeight="1" outlineLevel="1" x14ac:dyDescent="0.25">
      <c r="B717" s="13" t="s">
        <v>1505</v>
      </c>
      <c r="C717" s="13" t="s">
        <v>1501</v>
      </c>
      <c r="D717" s="83" t="s">
        <v>1506</v>
      </c>
      <c r="E717" s="83" t="s">
        <v>21</v>
      </c>
      <c r="F717" s="83" t="s">
        <v>21</v>
      </c>
      <c r="G717" s="83" t="s">
        <v>21</v>
      </c>
      <c r="H717" s="44">
        <v>3</v>
      </c>
      <c r="I717" s="37" t="s">
        <v>822</v>
      </c>
      <c r="J717" s="53"/>
      <c r="K717" s="53">
        <f>_xlfn.AGGREGATE(9,2,K718)</f>
        <v>0</v>
      </c>
    </row>
    <row r="718" spans="2:11" outlineLevel="1" x14ac:dyDescent="0.25">
      <c r="B718" s="14" t="s">
        <v>21</v>
      </c>
      <c r="C718" s="15" t="s">
        <v>21</v>
      </c>
      <c r="D718" s="15" t="s">
        <v>21</v>
      </c>
      <c r="E718" s="15" t="s">
        <v>17</v>
      </c>
      <c r="F718" s="14" t="s">
        <v>21</v>
      </c>
      <c r="G718" s="14" t="s">
        <v>21</v>
      </c>
      <c r="H718" s="46">
        <v>3</v>
      </c>
      <c r="I718" s="40" t="s">
        <v>21</v>
      </c>
      <c r="J718" s="55"/>
      <c r="K718" s="55">
        <f t="shared" si="22"/>
        <v>0</v>
      </c>
    </row>
    <row r="719" spans="2:11" ht="35.25" customHeight="1" outlineLevel="1" x14ac:dyDescent="0.25">
      <c r="B719" s="13" t="s">
        <v>1507</v>
      </c>
      <c r="C719" s="13" t="s">
        <v>1501</v>
      </c>
      <c r="D719" s="83" t="s">
        <v>1508</v>
      </c>
      <c r="E719" s="83" t="s">
        <v>21</v>
      </c>
      <c r="F719" s="83" t="s">
        <v>21</v>
      </c>
      <c r="G719" s="83" t="s">
        <v>21</v>
      </c>
      <c r="H719" s="44">
        <v>2</v>
      </c>
      <c r="I719" s="37" t="s">
        <v>822</v>
      </c>
      <c r="J719" s="53"/>
      <c r="K719" s="53">
        <f>_xlfn.AGGREGATE(9,2,K720)</f>
        <v>0</v>
      </c>
    </row>
    <row r="720" spans="2:11" outlineLevel="1" x14ac:dyDescent="0.25">
      <c r="B720" s="14" t="s">
        <v>21</v>
      </c>
      <c r="C720" s="15" t="s">
        <v>21</v>
      </c>
      <c r="D720" s="15" t="s">
        <v>21</v>
      </c>
      <c r="E720" s="15" t="s">
        <v>16</v>
      </c>
      <c r="F720" s="14" t="s">
        <v>21</v>
      </c>
      <c r="G720" s="14" t="s">
        <v>21</v>
      </c>
      <c r="H720" s="46">
        <v>2</v>
      </c>
      <c r="I720" s="40" t="s">
        <v>21</v>
      </c>
      <c r="J720" s="55"/>
      <c r="K720" s="55">
        <f t="shared" si="22"/>
        <v>0</v>
      </c>
    </row>
    <row r="721" spans="2:11" ht="35.25" customHeight="1" outlineLevel="1" x14ac:dyDescent="0.25">
      <c r="B721" s="13" t="s">
        <v>1509</v>
      </c>
      <c r="C721" s="13" t="s">
        <v>1501</v>
      </c>
      <c r="D721" s="83" t="s">
        <v>1510</v>
      </c>
      <c r="E721" s="83" t="s">
        <v>21</v>
      </c>
      <c r="F721" s="83" t="s">
        <v>21</v>
      </c>
      <c r="G721" s="83" t="s">
        <v>21</v>
      </c>
      <c r="H721" s="44">
        <v>5</v>
      </c>
      <c r="I721" s="37" t="s">
        <v>822</v>
      </c>
      <c r="J721" s="53"/>
      <c r="K721" s="53">
        <f>_xlfn.AGGREGATE(9,2,K722)</f>
        <v>0</v>
      </c>
    </row>
    <row r="722" spans="2:11" outlineLevel="1" x14ac:dyDescent="0.25">
      <c r="B722" s="14" t="s">
        <v>21</v>
      </c>
      <c r="C722" s="15" t="s">
        <v>21</v>
      </c>
      <c r="D722" s="15" t="s">
        <v>21</v>
      </c>
      <c r="E722" s="15" t="s">
        <v>19</v>
      </c>
      <c r="F722" s="14" t="s">
        <v>21</v>
      </c>
      <c r="G722" s="14" t="s">
        <v>21</v>
      </c>
      <c r="H722" s="46">
        <v>5</v>
      </c>
      <c r="I722" s="40" t="s">
        <v>21</v>
      </c>
      <c r="J722" s="55"/>
      <c r="K722" s="55">
        <f t="shared" si="22"/>
        <v>0</v>
      </c>
    </row>
    <row r="723" spans="2:11" ht="30" customHeight="1" outlineLevel="1" x14ac:dyDescent="0.25">
      <c r="B723" s="13" t="s">
        <v>1511</v>
      </c>
      <c r="C723" s="13" t="s">
        <v>1501</v>
      </c>
      <c r="D723" s="83" t="s">
        <v>1512</v>
      </c>
      <c r="E723" s="83" t="s">
        <v>21</v>
      </c>
      <c r="F723" s="83" t="s">
        <v>21</v>
      </c>
      <c r="G723" s="83" t="s">
        <v>21</v>
      </c>
      <c r="H723" s="44">
        <v>18</v>
      </c>
      <c r="I723" s="37" t="s">
        <v>822</v>
      </c>
      <c r="J723" s="53"/>
      <c r="K723" s="53">
        <f>_xlfn.AGGREGATE(9,2,K724)</f>
        <v>0</v>
      </c>
    </row>
    <row r="724" spans="2:11" outlineLevel="1" x14ac:dyDescent="0.25">
      <c r="B724" s="14" t="s">
        <v>21</v>
      </c>
      <c r="C724" s="15" t="s">
        <v>21</v>
      </c>
      <c r="D724" s="15" t="s">
        <v>21</v>
      </c>
      <c r="E724" s="15" t="s">
        <v>1513</v>
      </c>
      <c r="F724" s="14" t="s">
        <v>21</v>
      </c>
      <c r="G724" s="14" t="s">
        <v>21</v>
      </c>
      <c r="H724" s="46">
        <v>18</v>
      </c>
      <c r="I724" s="40" t="s">
        <v>21</v>
      </c>
      <c r="J724" s="55"/>
      <c r="K724" s="55">
        <f t="shared" si="22"/>
        <v>0</v>
      </c>
    </row>
    <row r="725" spans="2:11" ht="34.5" customHeight="1" outlineLevel="1" x14ac:dyDescent="0.25">
      <c r="B725" s="13" t="s">
        <v>1514</v>
      </c>
      <c r="C725" s="13" t="s">
        <v>1501</v>
      </c>
      <c r="D725" s="83" t="s">
        <v>1515</v>
      </c>
      <c r="E725" s="83" t="s">
        <v>21</v>
      </c>
      <c r="F725" s="83" t="s">
        <v>21</v>
      </c>
      <c r="G725" s="83" t="s">
        <v>21</v>
      </c>
      <c r="H725" s="44">
        <v>30</v>
      </c>
      <c r="I725" s="37" t="s">
        <v>822</v>
      </c>
      <c r="J725" s="53"/>
      <c r="K725" s="53">
        <f>_xlfn.AGGREGATE(9,2,K726)</f>
        <v>0</v>
      </c>
    </row>
    <row r="726" spans="2:11" outlineLevel="1" x14ac:dyDescent="0.25">
      <c r="B726" s="14" t="s">
        <v>21</v>
      </c>
      <c r="C726" s="15" t="s">
        <v>21</v>
      </c>
      <c r="D726" s="15" t="s">
        <v>21</v>
      </c>
      <c r="E726" s="15" t="s">
        <v>1516</v>
      </c>
      <c r="F726" s="14" t="s">
        <v>21</v>
      </c>
      <c r="G726" s="14" t="s">
        <v>21</v>
      </c>
      <c r="H726" s="46">
        <v>30</v>
      </c>
      <c r="I726" s="40" t="s">
        <v>21</v>
      </c>
      <c r="J726" s="55"/>
      <c r="K726" s="55">
        <f t="shared" si="22"/>
        <v>0</v>
      </c>
    </row>
    <row r="727" spans="2:11" ht="33" customHeight="1" outlineLevel="1" x14ac:dyDescent="0.25">
      <c r="B727" s="13" t="s">
        <v>1517</v>
      </c>
      <c r="C727" s="13" t="s">
        <v>1501</v>
      </c>
      <c r="D727" s="83" t="s">
        <v>1518</v>
      </c>
      <c r="E727" s="83" t="s">
        <v>21</v>
      </c>
      <c r="F727" s="83" t="s">
        <v>21</v>
      </c>
      <c r="G727" s="83" t="s">
        <v>21</v>
      </c>
      <c r="H727" s="44">
        <v>1</v>
      </c>
      <c r="I727" s="37" t="s">
        <v>822</v>
      </c>
      <c r="J727" s="53"/>
      <c r="K727" s="53">
        <f>_xlfn.AGGREGATE(9,2,K728)</f>
        <v>0</v>
      </c>
    </row>
    <row r="728" spans="2:11" outlineLevel="1" x14ac:dyDescent="0.25">
      <c r="B728" s="14" t="s">
        <v>21</v>
      </c>
      <c r="C728" s="15" t="s">
        <v>21</v>
      </c>
      <c r="D728" s="15" t="s">
        <v>21</v>
      </c>
      <c r="E728" s="15" t="s">
        <v>15</v>
      </c>
      <c r="F728" s="14" t="s">
        <v>21</v>
      </c>
      <c r="G728" s="14" t="s">
        <v>21</v>
      </c>
      <c r="H728" s="46">
        <v>1</v>
      </c>
      <c r="I728" s="40" t="s">
        <v>21</v>
      </c>
      <c r="J728" s="55"/>
      <c r="K728" s="55">
        <f t="shared" si="22"/>
        <v>0</v>
      </c>
    </row>
    <row r="729" spans="2:11" ht="32.25" customHeight="1" outlineLevel="1" x14ac:dyDescent="0.25">
      <c r="B729" s="13" t="s">
        <v>1519</v>
      </c>
      <c r="C729" s="13" t="s">
        <v>1501</v>
      </c>
      <c r="D729" s="83" t="s">
        <v>1520</v>
      </c>
      <c r="E729" s="83" t="s">
        <v>21</v>
      </c>
      <c r="F729" s="83" t="s">
        <v>21</v>
      </c>
      <c r="G729" s="83" t="s">
        <v>21</v>
      </c>
      <c r="H729" s="44">
        <v>2</v>
      </c>
      <c r="I729" s="37" t="s">
        <v>822</v>
      </c>
      <c r="J729" s="53"/>
      <c r="K729" s="53">
        <f>_xlfn.AGGREGATE(9,2,K730)</f>
        <v>0</v>
      </c>
    </row>
    <row r="730" spans="2:11" outlineLevel="1" x14ac:dyDescent="0.25">
      <c r="B730" s="14" t="s">
        <v>21</v>
      </c>
      <c r="C730" s="15" t="s">
        <v>21</v>
      </c>
      <c r="D730" s="15" t="s">
        <v>21</v>
      </c>
      <c r="E730" s="15" t="s">
        <v>16</v>
      </c>
      <c r="F730" s="14" t="s">
        <v>21</v>
      </c>
      <c r="G730" s="14" t="s">
        <v>21</v>
      </c>
      <c r="H730" s="46">
        <v>2</v>
      </c>
      <c r="I730" s="40" t="s">
        <v>21</v>
      </c>
      <c r="J730" s="55"/>
      <c r="K730" s="55">
        <f t="shared" si="22"/>
        <v>0</v>
      </c>
    </row>
    <row r="731" spans="2:11" ht="31.5" customHeight="1" outlineLevel="1" x14ac:dyDescent="0.25">
      <c r="B731" s="13" t="s">
        <v>1521</v>
      </c>
      <c r="C731" s="13" t="s">
        <v>1501</v>
      </c>
      <c r="D731" s="83" t="s">
        <v>1522</v>
      </c>
      <c r="E731" s="83" t="s">
        <v>21</v>
      </c>
      <c r="F731" s="83" t="s">
        <v>21</v>
      </c>
      <c r="G731" s="83" t="s">
        <v>21</v>
      </c>
      <c r="H731" s="44">
        <v>15</v>
      </c>
      <c r="I731" s="37" t="s">
        <v>822</v>
      </c>
      <c r="J731" s="53"/>
      <c r="K731" s="53">
        <f>_xlfn.AGGREGATE(9,2,K732)</f>
        <v>0</v>
      </c>
    </row>
    <row r="732" spans="2:11" outlineLevel="1" x14ac:dyDescent="0.25">
      <c r="B732" s="14" t="s">
        <v>21</v>
      </c>
      <c r="C732" s="15" t="s">
        <v>21</v>
      </c>
      <c r="D732" s="15" t="s">
        <v>21</v>
      </c>
      <c r="E732" s="15" t="s">
        <v>1523</v>
      </c>
      <c r="F732" s="14" t="s">
        <v>21</v>
      </c>
      <c r="G732" s="14" t="s">
        <v>21</v>
      </c>
      <c r="H732" s="46">
        <v>15</v>
      </c>
      <c r="I732" s="40" t="s">
        <v>21</v>
      </c>
      <c r="J732" s="55"/>
      <c r="K732" s="55">
        <f t="shared" si="22"/>
        <v>0</v>
      </c>
    </row>
    <row r="733" spans="2:11" outlineLevel="1" x14ac:dyDescent="0.25">
      <c r="B733" s="35" t="s">
        <v>1810</v>
      </c>
      <c r="C733" s="35"/>
      <c r="D733" s="96" t="s">
        <v>1800</v>
      </c>
      <c r="E733" s="97"/>
      <c r="F733" s="97"/>
      <c r="G733" s="98"/>
      <c r="H733" s="47"/>
      <c r="I733" s="41"/>
      <c r="J733" s="54"/>
      <c r="K733" s="54">
        <f>_xlfn.AGGREGATE(9,2,K734:K736)</f>
        <v>0</v>
      </c>
    </row>
    <row r="734" spans="2:11" outlineLevel="1" x14ac:dyDescent="0.25">
      <c r="B734" s="14"/>
      <c r="C734" s="15"/>
      <c r="D734" s="15" t="s">
        <v>1799</v>
      </c>
      <c r="E734" s="15"/>
      <c r="F734" s="14"/>
      <c r="G734" s="14"/>
      <c r="H734" s="46"/>
      <c r="I734" s="40"/>
      <c r="J734" s="55"/>
      <c r="K734" s="55">
        <f>H734*J734</f>
        <v>0</v>
      </c>
    </row>
    <row r="735" spans="2:11" outlineLevel="1" x14ac:dyDescent="0.25">
      <c r="B735" s="14"/>
      <c r="C735" s="15"/>
      <c r="D735" s="15" t="s">
        <v>1799</v>
      </c>
      <c r="E735" s="15"/>
      <c r="F735" s="14"/>
      <c r="G735" s="14"/>
      <c r="H735" s="46"/>
      <c r="I735" s="40"/>
      <c r="J735" s="55"/>
      <c r="K735" s="55">
        <f t="shared" ref="K735:K736" si="24">H735*J735</f>
        <v>0</v>
      </c>
    </row>
    <row r="736" spans="2:11" outlineLevel="1" x14ac:dyDescent="0.25">
      <c r="B736" s="14"/>
      <c r="C736" s="15"/>
      <c r="D736" s="15" t="s">
        <v>1799</v>
      </c>
      <c r="E736" s="15"/>
      <c r="F736" s="14"/>
      <c r="G736" s="14"/>
      <c r="H736" s="46"/>
      <c r="I736" s="40"/>
      <c r="J736" s="55"/>
      <c r="K736" s="55">
        <f t="shared" si="24"/>
        <v>0</v>
      </c>
    </row>
    <row r="737" spans="2:11" x14ac:dyDescent="0.25">
      <c r="B737" s="23" t="s">
        <v>377</v>
      </c>
      <c r="C737" s="24" t="s">
        <v>23</v>
      </c>
      <c r="D737" s="84" t="s">
        <v>1524</v>
      </c>
      <c r="E737" s="84" t="s">
        <v>21</v>
      </c>
      <c r="F737" s="84" t="s">
        <v>21</v>
      </c>
      <c r="G737" s="84" t="s">
        <v>21</v>
      </c>
      <c r="H737" s="45">
        <v>1</v>
      </c>
      <c r="I737" s="39" t="s">
        <v>21</v>
      </c>
      <c r="J737" s="51"/>
      <c r="K737" s="52">
        <f>_xlfn.AGGREGATE(9,2,K738:K777)</f>
        <v>0</v>
      </c>
    </row>
    <row r="738" spans="2:11" ht="42.75" customHeight="1" outlineLevel="1" x14ac:dyDescent="0.25">
      <c r="B738" s="13" t="s">
        <v>1525</v>
      </c>
      <c r="C738" s="13" t="s">
        <v>1526</v>
      </c>
      <c r="D738" s="83" t="s">
        <v>1820</v>
      </c>
      <c r="E738" s="83" t="s">
        <v>21</v>
      </c>
      <c r="F738" s="83" t="s">
        <v>21</v>
      </c>
      <c r="G738" s="83" t="s">
        <v>21</v>
      </c>
      <c r="H738" s="44">
        <v>440</v>
      </c>
      <c r="I738" s="37" t="s">
        <v>56</v>
      </c>
      <c r="J738" s="53"/>
      <c r="K738" s="53">
        <f>_xlfn.AGGREGATE(9,2,K739)</f>
        <v>0</v>
      </c>
    </row>
    <row r="739" spans="2:11" outlineLevel="1" x14ac:dyDescent="0.25">
      <c r="B739" s="14" t="s">
        <v>21</v>
      </c>
      <c r="C739" s="15" t="s">
        <v>21</v>
      </c>
      <c r="D739" s="15" t="s">
        <v>21</v>
      </c>
      <c r="E739" s="15" t="s">
        <v>1527</v>
      </c>
      <c r="F739" s="14" t="s">
        <v>21</v>
      </c>
      <c r="G739" s="14" t="s">
        <v>21</v>
      </c>
      <c r="H739" s="46">
        <v>440</v>
      </c>
      <c r="I739" s="40" t="s">
        <v>21</v>
      </c>
      <c r="J739" s="55"/>
      <c r="K739" s="55">
        <f t="shared" si="22"/>
        <v>0</v>
      </c>
    </row>
    <row r="740" spans="2:11" ht="30" customHeight="1" outlineLevel="1" x14ac:dyDescent="0.25">
      <c r="B740" s="13" t="s">
        <v>1528</v>
      </c>
      <c r="C740" s="13" t="s">
        <v>1526</v>
      </c>
      <c r="D740" s="83" t="s">
        <v>1821</v>
      </c>
      <c r="E740" s="83" t="s">
        <v>21</v>
      </c>
      <c r="F740" s="83" t="s">
        <v>21</v>
      </c>
      <c r="G740" s="83" t="s">
        <v>21</v>
      </c>
      <c r="H740" s="44">
        <v>20</v>
      </c>
      <c r="I740" s="37" t="s">
        <v>56</v>
      </c>
      <c r="J740" s="53"/>
      <c r="K740" s="53">
        <f>_xlfn.AGGREGATE(9,2,K741)</f>
        <v>0</v>
      </c>
    </row>
    <row r="741" spans="2:11" outlineLevel="1" x14ac:dyDescent="0.25">
      <c r="B741" s="14" t="s">
        <v>21</v>
      </c>
      <c r="C741" s="15" t="s">
        <v>21</v>
      </c>
      <c r="D741" s="15" t="s">
        <v>21</v>
      </c>
      <c r="E741" s="15" t="s">
        <v>1202</v>
      </c>
      <c r="F741" s="14" t="s">
        <v>21</v>
      </c>
      <c r="G741" s="14" t="s">
        <v>21</v>
      </c>
      <c r="H741" s="46">
        <v>20</v>
      </c>
      <c r="I741" s="40" t="s">
        <v>21</v>
      </c>
      <c r="J741" s="55"/>
      <c r="K741" s="55">
        <f t="shared" si="22"/>
        <v>0</v>
      </c>
    </row>
    <row r="742" spans="2:11" ht="33" customHeight="1" outlineLevel="1" x14ac:dyDescent="0.25">
      <c r="B742" s="13" t="s">
        <v>1529</v>
      </c>
      <c r="C742" s="13" t="s">
        <v>1530</v>
      </c>
      <c r="D742" s="83" t="s">
        <v>1531</v>
      </c>
      <c r="E742" s="83" t="s">
        <v>21</v>
      </c>
      <c r="F742" s="83" t="s">
        <v>21</v>
      </c>
      <c r="G742" s="83" t="s">
        <v>21</v>
      </c>
      <c r="H742" s="44">
        <v>21</v>
      </c>
      <c r="I742" s="37" t="s">
        <v>554</v>
      </c>
      <c r="J742" s="53"/>
      <c r="K742" s="53">
        <f>_xlfn.AGGREGATE(9,2,K743)</f>
        <v>0</v>
      </c>
    </row>
    <row r="743" spans="2:11" outlineLevel="1" x14ac:dyDescent="0.25">
      <c r="B743" s="14" t="s">
        <v>21</v>
      </c>
      <c r="C743" s="15" t="s">
        <v>21</v>
      </c>
      <c r="D743" s="15" t="s">
        <v>21</v>
      </c>
      <c r="E743" s="15" t="s">
        <v>1532</v>
      </c>
      <c r="F743" s="14" t="s">
        <v>21</v>
      </c>
      <c r="G743" s="14" t="s">
        <v>21</v>
      </c>
      <c r="H743" s="46">
        <v>21</v>
      </c>
      <c r="I743" s="40" t="s">
        <v>21</v>
      </c>
      <c r="J743" s="55"/>
      <c r="K743" s="55">
        <f t="shared" si="22"/>
        <v>0</v>
      </c>
    </row>
    <row r="744" spans="2:11" ht="37.5" customHeight="1" outlineLevel="1" x14ac:dyDescent="0.25">
      <c r="B744" s="13" t="s">
        <v>1533</v>
      </c>
      <c r="C744" s="13" t="s">
        <v>1530</v>
      </c>
      <c r="D744" s="83" t="s">
        <v>1534</v>
      </c>
      <c r="E744" s="83" t="s">
        <v>21</v>
      </c>
      <c r="F744" s="83" t="s">
        <v>21</v>
      </c>
      <c r="G744" s="83" t="s">
        <v>21</v>
      </c>
      <c r="H744" s="44">
        <v>1</v>
      </c>
      <c r="I744" s="37" t="s">
        <v>554</v>
      </c>
      <c r="J744" s="53"/>
      <c r="K744" s="53">
        <f>_xlfn.AGGREGATE(9,2,K745)</f>
        <v>0</v>
      </c>
    </row>
    <row r="745" spans="2:11" outlineLevel="1" x14ac:dyDescent="0.25">
      <c r="B745" s="14" t="s">
        <v>21</v>
      </c>
      <c r="C745" s="15" t="s">
        <v>21</v>
      </c>
      <c r="D745" s="15" t="s">
        <v>21</v>
      </c>
      <c r="E745" s="15" t="s">
        <v>15</v>
      </c>
      <c r="F745" s="14" t="s">
        <v>21</v>
      </c>
      <c r="G745" s="14" t="s">
        <v>21</v>
      </c>
      <c r="H745" s="46">
        <v>1</v>
      </c>
      <c r="I745" s="40" t="s">
        <v>21</v>
      </c>
      <c r="J745" s="55"/>
      <c r="K745" s="55">
        <f t="shared" si="22"/>
        <v>0</v>
      </c>
    </row>
    <row r="746" spans="2:11" ht="39" customHeight="1" outlineLevel="1" x14ac:dyDescent="0.25">
      <c r="B746" s="13" t="s">
        <v>1535</v>
      </c>
      <c r="C746" s="13" t="s">
        <v>1147</v>
      </c>
      <c r="D746" s="83" t="s">
        <v>1536</v>
      </c>
      <c r="E746" s="83" t="s">
        <v>21</v>
      </c>
      <c r="F746" s="83" t="s">
        <v>21</v>
      </c>
      <c r="G746" s="83" t="s">
        <v>21</v>
      </c>
      <c r="H746" s="44">
        <v>1</v>
      </c>
      <c r="I746" s="37" t="s">
        <v>56</v>
      </c>
      <c r="J746" s="53"/>
      <c r="K746" s="53">
        <f>_xlfn.AGGREGATE(9,2,K747)</f>
        <v>0</v>
      </c>
    </row>
    <row r="747" spans="2:11" outlineLevel="1" x14ac:dyDescent="0.25">
      <c r="B747" s="14" t="s">
        <v>21</v>
      </c>
      <c r="C747" s="15" t="s">
        <v>21</v>
      </c>
      <c r="D747" s="15" t="s">
        <v>21</v>
      </c>
      <c r="E747" s="15" t="s">
        <v>1537</v>
      </c>
      <c r="F747" s="14" t="s">
        <v>21</v>
      </c>
      <c r="G747" s="14" t="s">
        <v>21</v>
      </c>
      <c r="H747" s="46">
        <v>1</v>
      </c>
      <c r="I747" s="40" t="s">
        <v>21</v>
      </c>
      <c r="J747" s="55"/>
      <c r="K747" s="55">
        <f t="shared" si="22"/>
        <v>0</v>
      </c>
    </row>
    <row r="748" spans="2:11" ht="18" customHeight="1" outlineLevel="1" x14ac:dyDescent="0.25">
      <c r="B748" s="13" t="s">
        <v>1538</v>
      </c>
      <c r="C748" s="13" t="s">
        <v>1539</v>
      </c>
      <c r="D748" s="83" t="s">
        <v>1540</v>
      </c>
      <c r="E748" s="83" t="s">
        <v>21</v>
      </c>
      <c r="F748" s="83" t="s">
        <v>21</v>
      </c>
      <c r="G748" s="83" t="s">
        <v>21</v>
      </c>
      <c r="H748" s="44">
        <v>15</v>
      </c>
      <c r="I748" s="37" t="s">
        <v>319</v>
      </c>
      <c r="J748" s="53"/>
      <c r="K748" s="53">
        <f>_xlfn.AGGREGATE(9,2,K749)</f>
        <v>0</v>
      </c>
    </row>
    <row r="749" spans="2:11" outlineLevel="1" x14ac:dyDescent="0.25">
      <c r="B749" s="14" t="s">
        <v>21</v>
      </c>
      <c r="C749" s="15" t="s">
        <v>21</v>
      </c>
      <c r="D749" s="15" t="s">
        <v>21</v>
      </c>
      <c r="E749" s="15" t="s">
        <v>1523</v>
      </c>
      <c r="F749" s="14" t="s">
        <v>21</v>
      </c>
      <c r="G749" s="14" t="s">
        <v>21</v>
      </c>
      <c r="H749" s="46">
        <v>15</v>
      </c>
      <c r="I749" s="40" t="s">
        <v>21</v>
      </c>
      <c r="J749" s="55"/>
      <c r="K749" s="55">
        <f t="shared" si="22"/>
        <v>0</v>
      </c>
    </row>
    <row r="750" spans="2:11" ht="18.75" customHeight="1" outlineLevel="1" x14ac:dyDescent="0.25">
      <c r="B750" s="13" t="s">
        <v>1541</v>
      </c>
      <c r="C750" s="13" t="s">
        <v>1539</v>
      </c>
      <c r="D750" s="83" t="s">
        <v>1542</v>
      </c>
      <c r="E750" s="83" t="s">
        <v>21</v>
      </c>
      <c r="F750" s="83" t="s">
        <v>21</v>
      </c>
      <c r="G750" s="83" t="s">
        <v>21</v>
      </c>
      <c r="H750" s="44">
        <v>7</v>
      </c>
      <c r="I750" s="37" t="s">
        <v>319</v>
      </c>
      <c r="J750" s="53"/>
      <c r="K750" s="53">
        <f>_xlfn.AGGREGATE(9,2,K751)</f>
        <v>0</v>
      </c>
    </row>
    <row r="751" spans="2:11" outlineLevel="1" x14ac:dyDescent="0.25">
      <c r="B751" s="14" t="s">
        <v>21</v>
      </c>
      <c r="C751" s="15" t="s">
        <v>21</v>
      </c>
      <c r="D751" s="15" t="s">
        <v>21</v>
      </c>
      <c r="E751" s="15" t="s">
        <v>20</v>
      </c>
      <c r="F751" s="14" t="s">
        <v>21</v>
      </c>
      <c r="G751" s="14" t="s">
        <v>21</v>
      </c>
      <c r="H751" s="46">
        <v>7</v>
      </c>
      <c r="I751" s="40" t="s">
        <v>21</v>
      </c>
      <c r="J751" s="55"/>
      <c r="K751" s="55">
        <f t="shared" si="22"/>
        <v>0</v>
      </c>
    </row>
    <row r="752" spans="2:11" ht="30" outlineLevel="1" x14ac:dyDescent="0.25">
      <c r="B752" s="13" t="s">
        <v>1543</v>
      </c>
      <c r="C752" s="13" t="s">
        <v>1544</v>
      </c>
      <c r="D752" s="83" t="s">
        <v>1545</v>
      </c>
      <c r="E752" s="83" t="s">
        <v>21</v>
      </c>
      <c r="F752" s="83" t="s">
        <v>21</v>
      </c>
      <c r="G752" s="83" t="s">
        <v>21</v>
      </c>
      <c r="H752" s="44">
        <v>14</v>
      </c>
      <c r="I752" s="37" t="s">
        <v>319</v>
      </c>
      <c r="J752" s="53"/>
      <c r="K752" s="53">
        <f>_xlfn.AGGREGATE(9,2,K753)</f>
        <v>0</v>
      </c>
    </row>
    <row r="753" spans="2:11" outlineLevel="1" x14ac:dyDescent="0.25">
      <c r="B753" s="14" t="s">
        <v>21</v>
      </c>
      <c r="C753" s="15" t="s">
        <v>21</v>
      </c>
      <c r="D753" s="15" t="s">
        <v>21</v>
      </c>
      <c r="E753" s="15" t="s">
        <v>1546</v>
      </c>
      <c r="F753" s="14" t="s">
        <v>21</v>
      </c>
      <c r="G753" s="14" t="s">
        <v>21</v>
      </c>
      <c r="H753" s="46">
        <v>14</v>
      </c>
      <c r="I753" s="40" t="s">
        <v>21</v>
      </c>
      <c r="J753" s="55"/>
      <c r="K753" s="55">
        <f t="shared" si="22"/>
        <v>0</v>
      </c>
    </row>
    <row r="754" spans="2:11" ht="30" outlineLevel="1" x14ac:dyDescent="0.25">
      <c r="B754" s="13" t="s">
        <v>1547</v>
      </c>
      <c r="C754" s="13" t="s">
        <v>1544</v>
      </c>
      <c r="D754" s="83" t="s">
        <v>1548</v>
      </c>
      <c r="E754" s="83" t="s">
        <v>21</v>
      </c>
      <c r="F754" s="83" t="s">
        <v>21</v>
      </c>
      <c r="G754" s="83" t="s">
        <v>21</v>
      </c>
      <c r="H754" s="44">
        <v>7</v>
      </c>
      <c r="I754" s="37" t="s">
        <v>319</v>
      </c>
      <c r="J754" s="53"/>
      <c r="K754" s="53">
        <f>_xlfn.AGGREGATE(9,2,K755)</f>
        <v>0</v>
      </c>
    </row>
    <row r="755" spans="2:11" outlineLevel="1" x14ac:dyDescent="0.25">
      <c r="B755" s="14" t="s">
        <v>21</v>
      </c>
      <c r="C755" s="15" t="s">
        <v>21</v>
      </c>
      <c r="D755" s="15" t="s">
        <v>21</v>
      </c>
      <c r="E755" s="15" t="s">
        <v>20</v>
      </c>
      <c r="F755" s="14" t="s">
        <v>21</v>
      </c>
      <c r="G755" s="14" t="s">
        <v>21</v>
      </c>
      <c r="H755" s="46">
        <v>7</v>
      </c>
      <c r="I755" s="40" t="s">
        <v>21</v>
      </c>
      <c r="J755" s="55"/>
      <c r="K755" s="55">
        <f t="shared" si="22"/>
        <v>0</v>
      </c>
    </row>
    <row r="756" spans="2:11" ht="22.5" customHeight="1" outlineLevel="1" x14ac:dyDescent="0.25">
      <c r="B756" s="13" t="s">
        <v>1549</v>
      </c>
      <c r="C756" s="13" t="s">
        <v>1550</v>
      </c>
      <c r="D756" s="83" t="s">
        <v>1551</v>
      </c>
      <c r="E756" s="83" t="s">
        <v>21</v>
      </c>
      <c r="F756" s="83" t="s">
        <v>21</v>
      </c>
      <c r="G756" s="83" t="s">
        <v>21</v>
      </c>
      <c r="H756" s="44">
        <v>1</v>
      </c>
      <c r="I756" s="37" t="s">
        <v>319</v>
      </c>
      <c r="J756" s="53"/>
      <c r="K756" s="53">
        <f>_xlfn.AGGREGATE(9,2,K757)</f>
        <v>0</v>
      </c>
    </row>
    <row r="757" spans="2:11" outlineLevel="1" x14ac:dyDescent="0.25">
      <c r="B757" s="14" t="s">
        <v>21</v>
      </c>
      <c r="C757" s="15" t="s">
        <v>21</v>
      </c>
      <c r="D757" s="15" t="s">
        <v>21</v>
      </c>
      <c r="E757" s="15" t="s">
        <v>15</v>
      </c>
      <c r="F757" s="14" t="s">
        <v>21</v>
      </c>
      <c r="G757" s="14" t="s">
        <v>21</v>
      </c>
      <c r="H757" s="46">
        <v>1</v>
      </c>
      <c r="I757" s="40" t="s">
        <v>21</v>
      </c>
      <c r="J757" s="55"/>
      <c r="K757" s="55">
        <f t="shared" si="22"/>
        <v>0</v>
      </c>
    </row>
    <row r="758" spans="2:11" ht="30" customHeight="1" outlineLevel="1" x14ac:dyDescent="0.25">
      <c r="B758" s="13" t="s">
        <v>1552</v>
      </c>
      <c r="C758" s="13" t="s">
        <v>1550</v>
      </c>
      <c r="D758" s="83" t="s">
        <v>1553</v>
      </c>
      <c r="E758" s="83" t="s">
        <v>21</v>
      </c>
      <c r="F758" s="83" t="s">
        <v>21</v>
      </c>
      <c r="G758" s="83" t="s">
        <v>21</v>
      </c>
      <c r="H758" s="44">
        <v>1</v>
      </c>
      <c r="I758" s="37" t="s">
        <v>319</v>
      </c>
      <c r="J758" s="53"/>
      <c r="K758" s="53">
        <f>_xlfn.AGGREGATE(9,2,K759)</f>
        <v>0</v>
      </c>
    </row>
    <row r="759" spans="2:11" outlineLevel="1" x14ac:dyDescent="0.25">
      <c r="B759" s="14" t="s">
        <v>21</v>
      </c>
      <c r="C759" s="15" t="s">
        <v>21</v>
      </c>
      <c r="D759" s="15" t="s">
        <v>21</v>
      </c>
      <c r="E759" s="15" t="s">
        <v>15</v>
      </c>
      <c r="F759" s="14" t="s">
        <v>21</v>
      </c>
      <c r="G759" s="14" t="s">
        <v>21</v>
      </c>
      <c r="H759" s="46">
        <v>1</v>
      </c>
      <c r="I759" s="40" t="s">
        <v>21</v>
      </c>
      <c r="J759" s="55"/>
      <c r="K759" s="55">
        <f t="shared" si="22"/>
        <v>0</v>
      </c>
    </row>
    <row r="760" spans="2:11" ht="21.75" customHeight="1" outlineLevel="1" x14ac:dyDescent="0.25">
      <c r="B760" s="13" t="s">
        <v>1554</v>
      </c>
      <c r="C760" s="13" t="s">
        <v>1555</v>
      </c>
      <c r="D760" s="83" t="s">
        <v>1556</v>
      </c>
      <c r="E760" s="83" t="s">
        <v>21</v>
      </c>
      <c r="F760" s="83" t="s">
        <v>21</v>
      </c>
      <c r="G760" s="83" t="s">
        <v>21</v>
      </c>
      <c r="H760" s="44">
        <v>1</v>
      </c>
      <c r="I760" s="37" t="s">
        <v>554</v>
      </c>
      <c r="J760" s="53"/>
      <c r="K760" s="53">
        <f>_xlfn.AGGREGATE(9,2,K761)</f>
        <v>0</v>
      </c>
    </row>
    <row r="761" spans="2:11" outlineLevel="1" x14ac:dyDescent="0.25">
      <c r="B761" s="14" t="s">
        <v>21</v>
      </c>
      <c r="C761" s="15" t="s">
        <v>21</v>
      </c>
      <c r="D761" s="15" t="s">
        <v>21</v>
      </c>
      <c r="E761" s="15" t="s">
        <v>15</v>
      </c>
      <c r="F761" s="14" t="s">
        <v>21</v>
      </c>
      <c r="G761" s="14" t="s">
        <v>21</v>
      </c>
      <c r="H761" s="46">
        <v>1</v>
      </c>
      <c r="I761" s="40" t="s">
        <v>21</v>
      </c>
      <c r="J761" s="55"/>
      <c r="K761" s="55">
        <f t="shared" si="22"/>
        <v>0</v>
      </c>
    </row>
    <row r="762" spans="2:11" ht="35.25" customHeight="1" outlineLevel="1" x14ac:dyDescent="0.25">
      <c r="B762" s="13" t="s">
        <v>1557</v>
      </c>
      <c r="C762" s="13" t="s">
        <v>1555</v>
      </c>
      <c r="D762" s="83" t="s">
        <v>1558</v>
      </c>
      <c r="E762" s="83" t="s">
        <v>21</v>
      </c>
      <c r="F762" s="83" t="s">
        <v>21</v>
      </c>
      <c r="G762" s="83" t="s">
        <v>21</v>
      </c>
      <c r="H762" s="44">
        <v>1</v>
      </c>
      <c r="I762" s="37" t="s">
        <v>554</v>
      </c>
      <c r="J762" s="53"/>
      <c r="K762" s="53">
        <f>_xlfn.AGGREGATE(9,2,K763)</f>
        <v>0</v>
      </c>
    </row>
    <row r="763" spans="2:11" outlineLevel="1" x14ac:dyDescent="0.25">
      <c r="B763" s="14" t="s">
        <v>21</v>
      </c>
      <c r="C763" s="15" t="s">
        <v>21</v>
      </c>
      <c r="D763" s="15" t="s">
        <v>21</v>
      </c>
      <c r="E763" s="15" t="s">
        <v>15</v>
      </c>
      <c r="F763" s="14" t="s">
        <v>21</v>
      </c>
      <c r="G763" s="14" t="s">
        <v>21</v>
      </c>
      <c r="H763" s="46">
        <v>1</v>
      </c>
      <c r="I763" s="40" t="s">
        <v>21</v>
      </c>
      <c r="J763" s="55"/>
      <c r="K763" s="55">
        <f t="shared" si="22"/>
        <v>0</v>
      </c>
    </row>
    <row r="764" spans="2:11" ht="18.75" customHeight="1" outlineLevel="1" x14ac:dyDescent="0.25">
      <c r="B764" s="13" t="s">
        <v>1559</v>
      </c>
      <c r="C764" s="13" t="s">
        <v>1560</v>
      </c>
      <c r="D764" s="83" t="s">
        <v>1561</v>
      </c>
      <c r="E764" s="83" t="s">
        <v>21</v>
      </c>
      <c r="F764" s="83" t="s">
        <v>21</v>
      </c>
      <c r="G764" s="83" t="s">
        <v>21</v>
      </c>
      <c r="H764" s="44">
        <v>650</v>
      </c>
      <c r="I764" s="37" t="s">
        <v>56</v>
      </c>
      <c r="J764" s="53"/>
      <c r="K764" s="53">
        <f>_xlfn.AGGREGATE(9,2,K765)</f>
        <v>0</v>
      </c>
    </row>
    <row r="765" spans="2:11" outlineLevel="1" x14ac:dyDescent="0.25">
      <c r="B765" s="14" t="s">
        <v>21</v>
      </c>
      <c r="C765" s="15" t="s">
        <v>21</v>
      </c>
      <c r="D765" s="15" t="s">
        <v>21</v>
      </c>
      <c r="E765" s="15" t="s">
        <v>1562</v>
      </c>
      <c r="F765" s="14" t="s">
        <v>21</v>
      </c>
      <c r="G765" s="14" t="s">
        <v>21</v>
      </c>
      <c r="H765" s="46">
        <v>650</v>
      </c>
      <c r="I765" s="40" t="s">
        <v>21</v>
      </c>
      <c r="J765" s="55"/>
      <c r="K765" s="55">
        <f t="shared" si="22"/>
        <v>0</v>
      </c>
    </row>
    <row r="766" spans="2:11" ht="22.5" customHeight="1" outlineLevel="1" x14ac:dyDescent="0.25">
      <c r="B766" s="13" t="s">
        <v>1563</v>
      </c>
      <c r="C766" s="13" t="s">
        <v>1560</v>
      </c>
      <c r="D766" s="83" t="s">
        <v>1564</v>
      </c>
      <c r="E766" s="83" t="s">
        <v>21</v>
      </c>
      <c r="F766" s="83" t="s">
        <v>21</v>
      </c>
      <c r="G766" s="83" t="s">
        <v>21</v>
      </c>
      <c r="H766" s="44">
        <v>950</v>
      </c>
      <c r="I766" s="37" t="s">
        <v>56</v>
      </c>
      <c r="J766" s="53"/>
      <c r="K766" s="53">
        <f>_xlfn.AGGREGATE(9,2,K767)</f>
        <v>0</v>
      </c>
    </row>
    <row r="767" spans="2:11" outlineLevel="1" x14ac:dyDescent="0.25">
      <c r="B767" s="14" t="s">
        <v>21</v>
      </c>
      <c r="C767" s="15" t="s">
        <v>21</v>
      </c>
      <c r="D767" s="15" t="s">
        <v>21</v>
      </c>
      <c r="E767" s="15" t="s">
        <v>1565</v>
      </c>
      <c r="F767" s="14" t="s">
        <v>21</v>
      </c>
      <c r="G767" s="14" t="s">
        <v>21</v>
      </c>
      <c r="H767" s="46">
        <v>950</v>
      </c>
      <c r="I767" s="40" t="s">
        <v>21</v>
      </c>
      <c r="J767" s="55"/>
      <c r="K767" s="55">
        <f t="shared" si="22"/>
        <v>0</v>
      </c>
    </row>
    <row r="768" spans="2:11" ht="30" outlineLevel="1" x14ac:dyDescent="0.25">
      <c r="B768" s="13" t="s">
        <v>1566</v>
      </c>
      <c r="C768" s="13" t="s">
        <v>1567</v>
      </c>
      <c r="D768" s="83" t="s">
        <v>1568</v>
      </c>
      <c r="E768" s="83" t="s">
        <v>21</v>
      </c>
      <c r="F768" s="83" t="s">
        <v>21</v>
      </c>
      <c r="G768" s="83" t="s">
        <v>21</v>
      </c>
      <c r="H768" s="44">
        <v>1</v>
      </c>
      <c r="I768" s="37" t="s">
        <v>319</v>
      </c>
      <c r="J768" s="53"/>
      <c r="K768" s="53">
        <f>_xlfn.AGGREGATE(9,2,K769)</f>
        <v>0</v>
      </c>
    </row>
    <row r="769" spans="2:11" outlineLevel="1" x14ac:dyDescent="0.25">
      <c r="B769" s="14" t="s">
        <v>21</v>
      </c>
      <c r="C769" s="15" t="s">
        <v>21</v>
      </c>
      <c r="D769" s="15" t="s">
        <v>21</v>
      </c>
      <c r="E769" s="15" t="s">
        <v>15</v>
      </c>
      <c r="F769" s="14" t="s">
        <v>21</v>
      </c>
      <c r="G769" s="14" t="s">
        <v>21</v>
      </c>
      <c r="H769" s="46">
        <v>1</v>
      </c>
      <c r="I769" s="40" t="s">
        <v>21</v>
      </c>
      <c r="J769" s="55"/>
      <c r="K769" s="55">
        <f t="shared" si="22"/>
        <v>0</v>
      </c>
    </row>
    <row r="770" spans="2:11" ht="30" outlineLevel="1" x14ac:dyDescent="0.25">
      <c r="B770" s="13" t="s">
        <v>1569</v>
      </c>
      <c r="C770" s="13" t="s">
        <v>1570</v>
      </c>
      <c r="D770" s="83" t="s">
        <v>1571</v>
      </c>
      <c r="E770" s="83" t="s">
        <v>21</v>
      </c>
      <c r="F770" s="83" t="s">
        <v>21</v>
      </c>
      <c r="G770" s="83" t="s">
        <v>21</v>
      </c>
      <c r="H770" s="44">
        <v>21</v>
      </c>
      <c r="I770" s="37" t="s">
        <v>319</v>
      </c>
      <c r="J770" s="53"/>
      <c r="K770" s="53">
        <f>_xlfn.AGGREGATE(9,2,K771)</f>
        <v>0</v>
      </c>
    </row>
    <row r="771" spans="2:11" outlineLevel="1" x14ac:dyDescent="0.25">
      <c r="B771" s="14" t="s">
        <v>21</v>
      </c>
      <c r="C771" s="15" t="s">
        <v>21</v>
      </c>
      <c r="D771" s="15" t="s">
        <v>21</v>
      </c>
      <c r="E771" s="15" t="s">
        <v>1532</v>
      </c>
      <c r="F771" s="14" t="s">
        <v>21</v>
      </c>
      <c r="G771" s="14" t="s">
        <v>21</v>
      </c>
      <c r="H771" s="46">
        <v>21</v>
      </c>
      <c r="I771" s="40" t="s">
        <v>21</v>
      </c>
      <c r="J771" s="55"/>
      <c r="K771" s="55">
        <f t="shared" ref="K771:K814" si="25">H771*J771</f>
        <v>0</v>
      </c>
    </row>
    <row r="772" spans="2:11" ht="21.75" customHeight="1" outlineLevel="1" x14ac:dyDescent="0.25">
      <c r="B772" s="13" t="s">
        <v>1572</v>
      </c>
      <c r="C772" s="13" t="s">
        <v>1573</v>
      </c>
      <c r="D772" s="83" t="s">
        <v>1574</v>
      </c>
      <c r="E772" s="83" t="s">
        <v>21</v>
      </c>
      <c r="F772" s="83" t="s">
        <v>21</v>
      </c>
      <c r="G772" s="83" t="s">
        <v>21</v>
      </c>
      <c r="H772" s="44">
        <v>1</v>
      </c>
      <c r="I772" s="37" t="s">
        <v>319</v>
      </c>
      <c r="J772" s="53"/>
      <c r="K772" s="53">
        <f>_xlfn.AGGREGATE(9,2,K773)</f>
        <v>0</v>
      </c>
    </row>
    <row r="773" spans="2:11" outlineLevel="1" x14ac:dyDescent="0.25">
      <c r="B773" s="14" t="s">
        <v>21</v>
      </c>
      <c r="C773" s="15" t="s">
        <v>21</v>
      </c>
      <c r="D773" s="15" t="s">
        <v>21</v>
      </c>
      <c r="E773" s="15" t="s">
        <v>15</v>
      </c>
      <c r="F773" s="14" t="s">
        <v>21</v>
      </c>
      <c r="G773" s="14" t="s">
        <v>21</v>
      </c>
      <c r="H773" s="46">
        <v>1</v>
      </c>
      <c r="I773" s="40" t="s">
        <v>21</v>
      </c>
      <c r="J773" s="55"/>
      <c r="K773" s="55">
        <f t="shared" si="25"/>
        <v>0</v>
      </c>
    </row>
    <row r="774" spans="2:11" outlineLevel="1" x14ac:dyDescent="0.25">
      <c r="B774" s="35" t="s">
        <v>1811</v>
      </c>
      <c r="C774" s="35"/>
      <c r="D774" s="96" t="s">
        <v>1800</v>
      </c>
      <c r="E774" s="97"/>
      <c r="F774" s="97"/>
      <c r="G774" s="98"/>
      <c r="H774" s="47"/>
      <c r="I774" s="41"/>
      <c r="J774" s="54"/>
      <c r="K774" s="54">
        <f>_xlfn.AGGREGATE(9,2,K775:K777)</f>
        <v>0</v>
      </c>
    </row>
    <row r="775" spans="2:11" outlineLevel="1" x14ac:dyDescent="0.25">
      <c r="B775" s="14"/>
      <c r="C775" s="15"/>
      <c r="D775" s="15" t="s">
        <v>1799</v>
      </c>
      <c r="E775" s="15"/>
      <c r="F775" s="14"/>
      <c r="G775" s="14"/>
      <c r="H775" s="46"/>
      <c r="I775" s="40"/>
      <c r="J775" s="55"/>
      <c r="K775" s="55">
        <f>H775*J775</f>
        <v>0</v>
      </c>
    </row>
    <row r="776" spans="2:11" outlineLevel="1" x14ac:dyDescent="0.25">
      <c r="B776" s="14"/>
      <c r="C776" s="15"/>
      <c r="D776" s="15" t="s">
        <v>1799</v>
      </c>
      <c r="E776" s="15"/>
      <c r="F776" s="14"/>
      <c r="G776" s="14"/>
      <c r="H776" s="46"/>
      <c r="I776" s="40"/>
      <c r="J776" s="55"/>
      <c r="K776" s="55">
        <f t="shared" ref="K776:K777" si="26">H776*J776</f>
        <v>0</v>
      </c>
    </row>
    <row r="777" spans="2:11" outlineLevel="1" x14ac:dyDescent="0.25">
      <c r="B777" s="14"/>
      <c r="C777" s="15"/>
      <c r="D777" s="15" t="s">
        <v>1799</v>
      </c>
      <c r="E777" s="15"/>
      <c r="F777" s="14"/>
      <c r="G777" s="14"/>
      <c r="H777" s="46"/>
      <c r="I777" s="40"/>
      <c r="J777" s="55"/>
      <c r="K777" s="55">
        <f t="shared" si="26"/>
        <v>0</v>
      </c>
    </row>
    <row r="778" spans="2:11" x14ac:dyDescent="0.25">
      <c r="B778" s="23" t="s">
        <v>379</v>
      </c>
      <c r="C778" s="24" t="s">
        <v>23</v>
      </c>
      <c r="D778" s="84" t="s">
        <v>1575</v>
      </c>
      <c r="E778" s="84" t="s">
        <v>21</v>
      </c>
      <c r="F778" s="84" t="s">
        <v>21</v>
      </c>
      <c r="G778" s="84" t="s">
        <v>21</v>
      </c>
      <c r="H778" s="45">
        <v>1</v>
      </c>
      <c r="I778" s="39" t="s">
        <v>21</v>
      </c>
      <c r="J778" s="51"/>
      <c r="K778" s="52">
        <f>_xlfn.AGGREGATE(9,2,K779:K807)</f>
        <v>0</v>
      </c>
    </row>
    <row r="779" spans="2:11" ht="30" outlineLevel="1" x14ac:dyDescent="0.25">
      <c r="B779" s="13" t="s">
        <v>1576</v>
      </c>
      <c r="C779" s="13" t="s">
        <v>1577</v>
      </c>
      <c r="D779" s="83" t="s">
        <v>1578</v>
      </c>
      <c r="E779" s="83" t="s">
        <v>21</v>
      </c>
      <c r="F779" s="83" t="s">
        <v>21</v>
      </c>
      <c r="G779" s="83" t="s">
        <v>21</v>
      </c>
      <c r="H779" s="44">
        <v>4</v>
      </c>
      <c r="I779" s="37" t="s">
        <v>1579</v>
      </c>
      <c r="J779" s="53"/>
      <c r="K779" s="53">
        <f>_xlfn.AGGREGATE(9,2,K780)</f>
        <v>0</v>
      </c>
    </row>
    <row r="780" spans="2:11" outlineLevel="1" x14ac:dyDescent="0.25">
      <c r="B780" s="14" t="s">
        <v>21</v>
      </c>
      <c r="C780" s="15" t="s">
        <v>21</v>
      </c>
      <c r="D780" s="15" t="s">
        <v>21</v>
      </c>
      <c r="E780" s="15" t="s">
        <v>18</v>
      </c>
      <c r="F780" s="14" t="s">
        <v>21</v>
      </c>
      <c r="G780" s="14" t="s">
        <v>21</v>
      </c>
      <c r="H780" s="46">
        <v>4</v>
      </c>
      <c r="I780" s="40" t="s">
        <v>21</v>
      </c>
      <c r="J780" s="55"/>
      <c r="K780" s="55">
        <f t="shared" si="25"/>
        <v>0</v>
      </c>
    </row>
    <row r="781" spans="2:11" ht="36" customHeight="1" outlineLevel="1" x14ac:dyDescent="0.25">
      <c r="B781" s="13" t="s">
        <v>1580</v>
      </c>
      <c r="C781" s="13" t="s">
        <v>1581</v>
      </c>
      <c r="D781" s="83" t="s">
        <v>1582</v>
      </c>
      <c r="E781" s="83" t="s">
        <v>21</v>
      </c>
      <c r="F781" s="83" t="s">
        <v>21</v>
      </c>
      <c r="G781" s="83" t="s">
        <v>21</v>
      </c>
      <c r="H781" s="44">
        <v>4</v>
      </c>
      <c r="I781" s="37" t="s">
        <v>319</v>
      </c>
      <c r="J781" s="53"/>
      <c r="K781" s="53">
        <f>_xlfn.AGGREGATE(9,2,K782)</f>
        <v>0</v>
      </c>
    </row>
    <row r="782" spans="2:11" outlineLevel="1" x14ac:dyDescent="0.25">
      <c r="B782" s="14" t="s">
        <v>21</v>
      </c>
      <c r="C782" s="15" t="s">
        <v>21</v>
      </c>
      <c r="D782" s="15" t="s">
        <v>21</v>
      </c>
      <c r="E782" s="15" t="s">
        <v>18</v>
      </c>
      <c r="F782" s="14" t="s">
        <v>21</v>
      </c>
      <c r="G782" s="14" t="s">
        <v>21</v>
      </c>
      <c r="H782" s="46">
        <v>4</v>
      </c>
      <c r="I782" s="40" t="s">
        <v>21</v>
      </c>
      <c r="J782" s="55"/>
      <c r="K782" s="55">
        <f t="shared" si="25"/>
        <v>0</v>
      </c>
    </row>
    <row r="783" spans="2:11" ht="25.5" customHeight="1" outlineLevel="1" x14ac:dyDescent="0.25">
      <c r="B783" s="13" t="s">
        <v>1583</v>
      </c>
      <c r="C783" s="13" t="s">
        <v>1584</v>
      </c>
      <c r="D783" s="83" t="s">
        <v>1585</v>
      </c>
      <c r="E783" s="83" t="s">
        <v>21</v>
      </c>
      <c r="F783" s="83" t="s">
        <v>21</v>
      </c>
      <c r="G783" s="83" t="s">
        <v>21</v>
      </c>
      <c r="H783" s="44">
        <v>4</v>
      </c>
      <c r="I783" s="37" t="s">
        <v>319</v>
      </c>
      <c r="J783" s="53"/>
      <c r="K783" s="53">
        <f>_xlfn.AGGREGATE(9,2,K784)</f>
        <v>0</v>
      </c>
    </row>
    <row r="784" spans="2:11" outlineLevel="1" x14ac:dyDescent="0.25">
      <c r="B784" s="14" t="s">
        <v>21</v>
      </c>
      <c r="C784" s="15" t="s">
        <v>21</v>
      </c>
      <c r="D784" s="15" t="s">
        <v>21</v>
      </c>
      <c r="E784" s="15" t="s">
        <v>18</v>
      </c>
      <c r="F784" s="14" t="s">
        <v>21</v>
      </c>
      <c r="G784" s="14" t="s">
        <v>21</v>
      </c>
      <c r="H784" s="46">
        <v>4</v>
      </c>
      <c r="I784" s="40" t="s">
        <v>21</v>
      </c>
      <c r="J784" s="55"/>
      <c r="K784" s="55">
        <f t="shared" si="25"/>
        <v>0</v>
      </c>
    </row>
    <row r="785" spans="2:11" ht="22.5" customHeight="1" outlineLevel="1" x14ac:dyDescent="0.25">
      <c r="B785" s="13" t="s">
        <v>1586</v>
      </c>
      <c r="C785" s="13" t="s">
        <v>1587</v>
      </c>
      <c r="D785" s="83" t="s">
        <v>1588</v>
      </c>
      <c r="E785" s="83" t="s">
        <v>21</v>
      </c>
      <c r="F785" s="83" t="s">
        <v>21</v>
      </c>
      <c r="G785" s="83" t="s">
        <v>21</v>
      </c>
      <c r="H785" s="44">
        <v>370.39</v>
      </c>
      <c r="I785" s="37" t="s">
        <v>56</v>
      </c>
      <c r="J785" s="53"/>
      <c r="K785" s="53">
        <f>_xlfn.AGGREGATE(9,2,K786)</f>
        <v>0</v>
      </c>
    </row>
    <row r="786" spans="2:11" outlineLevel="1" x14ac:dyDescent="0.25">
      <c r="B786" s="14" t="s">
        <v>21</v>
      </c>
      <c r="C786" s="15" t="s">
        <v>21</v>
      </c>
      <c r="D786" s="15" t="s">
        <v>21</v>
      </c>
      <c r="E786" s="15" t="s">
        <v>1137</v>
      </c>
      <c r="F786" s="14" t="s">
        <v>21</v>
      </c>
      <c r="G786" s="14" t="s">
        <v>21</v>
      </c>
      <c r="H786" s="46">
        <v>370.39</v>
      </c>
      <c r="I786" s="40" t="s">
        <v>21</v>
      </c>
      <c r="J786" s="55"/>
      <c r="K786" s="55">
        <f t="shared" si="25"/>
        <v>0</v>
      </c>
    </row>
    <row r="787" spans="2:11" ht="30.75" customHeight="1" outlineLevel="1" x14ac:dyDescent="0.25">
      <c r="B787" s="13" t="s">
        <v>1589</v>
      </c>
      <c r="C787" s="13" t="s">
        <v>1584</v>
      </c>
      <c r="D787" s="83" t="s">
        <v>1590</v>
      </c>
      <c r="E787" s="83" t="s">
        <v>21</v>
      </c>
      <c r="F787" s="83" t="s">
        <v>21</v>
      </c>
      <c r="G787" s="83" t="s">
        <v>21</v>
      </c>
      <c r="H787" s="44">
        <v>3</v>
      </c>
      <c r="I787" s="37" t="s">
        <v>319</v>
      </c>
      <c r="J787" s="53"/>
      <c r="K787" s="53">
        <f>_xlfn.AGGREGATE(9,2,K788)</f>
        <v>0</v>
      </c>
    </row>
    <row r="788" spans="2:11" outlineLevel="1" x14ac:dyDescent="0.25">
      <c r="B788" s="14" t="s">
        <v>21</v>
      </c>
      <c r="C788" s="15" t="s">
        <v>21</v>
      </c>
      <c r="D788" s="15" t="s">
        <v>21</v>
      </c>
      <c r="E788" s="15" t="s">
        <v>17</v>
      </c>
      <c r="F788" s="14" t="s">
        <v>21</v>
      </c>
      <c r="G788" s="14" t="s">
        <v>21</v>
      </c>
      <c r="H788" s="46">
        <v>3</v>
      </c>
      <c r="I788" s="40" t="s">
        <v>21</v>
      </c>
      <c r="J788" s="55"/>
      <c r="K788" s="55">
        <f t="shared" si="25"/>
        <v>0</v>
      </c>
    </row>
    <row r="789" spans="2:11" ht="24" customHeight="1" outlineLevel="1" x14ac:dyDescent="0.25">
      <c r="B789" s="13" t="s">
        <v>1591</v>
      </c>
      <c r="C789" s="13" t="s">
        <v>1592</v>
      </c>
      <c r="D789" s="83" t="s">
        <v>1593</v>
      </c>
      <c r="E789" s="83" t="s">
        <v>21</v>
      </c>
      <c r="F789" s="83" t="s">
        <v>21</v>
      </c>
      <c r="G789" s="83" t="s">
        <v>21</v>
      </c>
      <c r="H789" s="44">
        <v>31</v>
      </c>
      <c r="I789" s="37" t="s">
        <v>319</v>
      </c>
      <c r="J789" s="53"/>
      <c r="K789" s="53">
        <f>_xlfn.AGGREGATE(9,2,K790:K791)</f>
        <v>0</v>
      </c>
    </row>
    <row r="790" spans="2:11" outlineLevel="1" x14ac:dyDescent="0.25">
      <c r="B790" s="14" t="s">
        <v>21</v>
      </c>
      <c r="C790" s="15" t="s">
        <v>21</v>
      </c>
      <c r="D790" s="15" t="s">
        <v>21</v>
      </c>
      <c r="E790" s="15" t="s">
        <v>1594</v>
      </c>
      <c r="F790" s="14" t="s">
        <v>21</v>
      </c>
      <c r="G790" s="14" t="s">
        <v>21</v>
      </c>
      <c r="H790" s="46">
        <v>24</v>
      </c>
      <c r="I790" s="40" t="s">
        <v>21</v>
      </c>
      <c r="J790" s="55"/>
      <c r="K790" s="55">
        <f t="shared" si="25"/>
        <v>0</v>
      </c>
    </row>
    <row r="791" spans="2:11" outlineLevel="1" x14ac:dyDescent="0.25">
      <c r="B791" s="14" t="s">
        <v>21</v>
      </c>
      <c r="C791" s="15" t="s">
        <v>21</v>
      </c>
      <c r="D791" s="15" t="s">
        <v>21</v>
      </c>
      <c r="E791" s="15" t="s">
        <v>1595</v>
      </c>
      <c r="F791" s="14" t="s">
        <v>21</v>
      </c>
      <c r="G791" s="14" t="s">
        <v>21</v>
      </c>
      <c r="H791" s="46">
        <v>7</v>
      </c>
      <c r="I791" s="40" t="s">
        <v>21</v>
      </c>
      <c r="J791" s="55"/>
      <c r="K791" s="55">
        <f t="shared" si="25"/>
        <v>0</v>
      </c>
    </row>
    <row r="792" spans="2:11" ht="33" customHeight="1" outlineLevel="1" x14ac:dyDescent="0.25">
      <c r="B792" s="13" t="s">
        <v>1596</v>
      </c>
      <c r="C792" s="13" t="s">
        <v>1597</v>
      </c>
      <c r="D792" s="83" t="s">
        <v>1598</v>
      </c>
      <c r="E792" s="83" t="s">
        <v>21</v>
      </c>
      <c r="F792" s="83" t="s">
        <v>21</v>
      </c>
      <c r="G792" s="83" t="s">
        <v>21</v>
      </c>
      <c r="H792" s="44">
        <v>7</v>
      </c>
      <c r="I792" s="37" t="s">
        <v>319</v>
      </c>
      <c r="J792" s="53"/>
      <c r="K792" s="53">
        <f>_xlfn.AGGREGATE(9,2,K793)</f>
        <v>0</v>
      </c>
    </row>
    <row r="793" spans="2:11" outlineLevel="1" x14ac:dyDescent="0.25">
      <c r="B793" s="14" t="s">
        <v>21</v>
      </c>
      <c r="C793" s="15" t="s">
        <v>21</v>
      </c>
      <c r="D793" s="15" t="s">
        <v>21</v>
      </c>
      <c r="E793" s="15" t="s">
        <v>1595</v>
      </c>
      <c r="F793" s="14" t="s">
        <v>21</v>
      </c>
      <c r="G793" s="14" t="s">
        <v>21</v>
      </c>
      <c r="H793" s="46">
        <v>7</v>
      </c>
      <c r="I793" s="40" t="s">
        <v>21</v>
      </c>
      <c r="J793" s="55"/>
      <c r="K793" s="55">
        <f t="shared" si="25"/>
        <v>0</v>
      </c>
    </row>
    <row r="794" spans="2:11" outlineLevel="1" x14ac:dyDescent="0.25">
      <c r="B794" s="13" t="s">
        <v>1599</v>
      </c>
      <c r="C794" s="13" t="s">
        <v>1600</v>
      </c>
      <c r="D794" s="83" t="s">
        <v>1601</v>
      </c>
      <c r="E794" s="83" t="s">
        <v>21</v>
      </c>
      <c r="F794" s="83" t="s">
        <v>21</v>
      </c>
      <c r="G794" s="83" t="s">
        <v>21</v>
      </c>
      <c r="H794" s="44">
        <v>31</v>
      </c>
      <c r="I794" s="37" t="s">
        <v>319</v>
      </c>
      <c r="J794" s="53"/>
      <c r="K794" s="53">
        <f>_xlfn.AGGREGATE(9,2,K795)</f>
        <v>0</v>
      </c>
    </row>
    <row r="795" spans="2:11" outlineLevel="1" x14ac:dyDescent="0.25">
      <c r="B795" s="14" t="s">
        <v>21</v>
      </c>
      <c r="C795" s="15" t="s">
        <v>21</v>
      </c>
      <c r="D795" s="15" t="s">
        <v>21</v>
      </c>
      <c r="E795" s="15" t="s">
        <v>1602</v>
      </c>
      <c r="F795" s="14" t="s">
        <v>21</v>
      </c>
      <c r="G795" s="14" t="s">
        <v>21</v>
      </c>
      <c r="H795" s="46">
        <v>31</v>
      </c>
      <c r="I795" s="40" t="s">
        <v>21</v>
      </c>
      <c r="J795" s="55"/>
      <c r="K795" s="55">
        <f t="shared" si="25"/>
        <v>0</v>
      </c>
    </row>
    <row r="796" spans="2:11" outlineLevel="1" x14ac:dyDescent="0.25">
      <c r="B796" s="13" t="s">
        <v>1603</v>
      </c>
      <c r="C796" s="13" t="s">
        <v>1604</v>
      </c>
      <c r="D796" s="83" t="s">
        <v>1605</v>
      </c>
      <c r="E796" s="83" t="s">
        <v>21</v>
      </c>
      <c r="F796" s="83" t="s">
        <v>21</v>
      </c>
      <c r="G796" s="83" t="s">
        <v>21</v>
      </c>
      <c r="H796" s="44">
        <v>150</v>
      </c>
      <c r="I796" s="37" t="s">
        <v>56</v>
      </c>
      <c r="J796" s="53"/>
      <c r="K796" s="53">
        <f>_xlfn.AGGREGATE(9,2,K797:K798)</f>
        <v>0</v>
      </c>
    </row>
    <row r="797" spans="2:11" outlineLevel="1" x14ac:dyDescent="0.25">
      <c r="B797" s="14" t="s">
        <v>21</v>
      </c>
      <c r="C797" s="15" t="s">
        <v>21</v>
      </c>
      <c r="D797" s="15" t="s">
        <v>1606</v>
      </c>
      <c r="E797" s="15" t="s">
        <v>1384</v>
      </c>
      <c r="F797" s="14" t="s">
        <v>21</v>
      </c>
      <c r="G797" s="14" t="s">
        <v>21</v>
      </c>
      <c r="H797" s="46">
        <v>50</v>
      </c>
      <c r="I797" s="40" t="s">
        <v>21</v>
      </c>
      <c r="J797" s="55"/>
      <c r="K797" s="55">
        <f t="shared" si="25"/>
        <v>0</v>
      </c>
    </row>
    <row r="798" spans="2:11" outlineLevel="1" x14ac:dyDescent="0.25">
      <c r="B798" s="14" t="s">
        <v>21</v>
      </c>
      <c r="C798" s="15" t="s">
        <v>21</v>
      </c>
      <c r="D798" s="15" t="s">
        <v>1607</v>
      </c>
      <c r="E798" s="15" t="s">
        <v>1608</v>
      </c>
      <c r="F798" s="14" t="s">
        <v>21</v>
      </c>
      <c r="G798" s="14" t="s">
        <v>21</v>
      </c>
      <c r="H798" s="46">
        <v>100</v>
      </c>
      <c r="I798" s="40" t="s">
        <v>21</v>
      </c>
      <c r="J798" s="55"/>
      <c r="K798" s="55">
        <f t="shared" si="25"/>
        <v>0</v>
      </c>
    </row>
    <row r="799" spans="2:11" ht="30" outlineLevel="1" x14ac:dyDescent="0.25">
      <c r="B799" s="13" t="s">
        <v>1609</v>
      </c>
      <c r="C799" s="13" t="s">
        <v>308</v>
      </c>
      <c r="D799" s="83" t="s">
        <v>1610</v>
      </c>
      <c r="E799" s="83" t="s">
        <v>21</v>
      </c>
      <c r="F799" s="83" t="s">
        <v>21</v>
      </c>
      <c r="G799" s="83" t="s">
        <v>21</v>
      </c>
      <c r="H799" s="44">
        <v>3</v>
      </c>
      <c r="I799" s="37" t="s">
        <v>554</v>
      </c>
      <c r="J799" s="53"/>
      <c r="K799" s="53">
        <f>_xlfn.AGGREGATE(9,2,K800)</f>
        <v>0</v>
      </c>
    </row>
    <row r="800" spans="2:11" outlineLevel="1" x14ac:dyDescent="0.25">
      <c r="B800" s="14" t="s">
        <v>21</v>
      </c>
      <c r="C800" s="15" t="s">
        <v>21</v>
      </c>
      <c r="D800" s="15" t="s">
        <v>21</v>
      </c>
      <c r="E800" s="15" t="s">
        <v>17</v>
      </c>
      <c r="F800" s="14" t="s">
        <v>21</v>
      </c>
      <c r="G800" s="14" t="s">
        <v>21</v>
      </c>
      <c r="H800" s="46">
        <v>3</v>
      </c>
      <c r="I800" s="40" t="s">
        <v>21</v>
      </c>
      <c r="J800" s="55"/>
      <c r="K800" s="55">
        <f t="shared" si="25"/>
        <v>0</v>
      </c>
    </row>
    <row r="801" spans="2:11" outlineLevel="1" x14ac:dyDescent="0.25">
      <c r="B801" s="13" t="s">
        <v>1611</v>
      </c>
      <c r="C801" s="13" t="s">
        <v>1612</v>
      </c>
      <c r="D801" s="83" t="s">
        <v>1613</v>
      </c>
      <c r="E801" s="83" t="s">
        <v>21</v>
      </c>
      <c r="F801" s="83" t="s">
        <v>21</v>
      </c>
      <c r="G801" s="83" t="s">
        <v>21</v>
      </c>
      <c r="H801" s="44">
        <v>88</v>
      </c>
      <c r="I801" s="37" t="s">
        <v>56</v>
      </c>
      <c r="J801" s="53"/>
      <c r="K801" s="53">
        <f>_xlfn.AGGREGATE(9,2,K802:K803)</f>
        <v>0</v>
      </c>
    </row>
    <row r="802" spans="2:11" outlineLevel="1" x14ac:dyDescent="0.25">
      <c r="B802" s="14" t="s">
        <v>21</v>
      </c>
      <c r="C802" s="15" t="s">
        <v>21</v>
      </c>
      <c r="D802" s="15" t="s">
        <v>21</v>
      </c>
      <c r="E802" s="15" t="s">
        <v>1614</v>
      </c>
      <c r="F802" s="14" t="s">
        <v>21</v>
      </c>
      <c r="G802" s="14" t="s">
        <v>21</v>
      </c>
      <c r="H802" s="46">
        <v>60</v>
      </c>
      <c r="I802" s="40" t="s">
        <v>21</v>
      </c>
      <c r="J802" s="55"/>
      <c r="K802" s="55">
        <f t="shared" si="25"/>
        <v>0</v>
      </c>
    </row>
    <row r="803" spans="2:11" outlineLevel="1" x14ac:dyDescent="0.25">
      <c r="B803" s="14" t="s">
        <v>21</v>
      </c>
      <c r="C803" s="15" t="s">
        <v>21</v>
      </c>
      <c r="D803" s="15" t="s">
        <v>21</v>
      </c>
      <c r="E803" s="15" t="s">
        <v>1615</v>
      </c>
      <c r="F803" s="14" t="s">
        <v>21</v>
      </c>
      <c r="G803" s="14" t="s">
        <v>21</v>
      </c>
      <c r="H803" s="46">
        <v>28</v>
      </c>
      <c r="I803" s="40" t="s">
        <v>21</v>
      </c>
      <c r="J803" s="55"/>
      <c r="K803" s="55">
        <f t="shared" si="25"/>
        <v>0</v>
      </c>
    </row>
    <row r="804" spans="2:11" outlineLevel="1" x14ac:dyDescent="0.25">
      <c r="B804" s="35" t="s">
        <v>1812</v>
      </c>
      <c r="C804" s="35"/>
      <c r="D804" s="96" t="s">
        <v>1800</v>
      </c>
      <c r="E804" s="97"/>
      <c r="F804" s="97"/>
      <c r="G804" s="98"/>
      <c r="H804" s="47"/>
      <c r="I804" s="41"/>
      <c r="J804" s="54"/>
      <c r="K804" s="54">
        <f>_xlfn.AGGREGATE(9,2,K805:K807)</f>
        <v>0</v>
      </c>
    </row>
    <row r="805" spans="2:11" outlineLevel="1" x14ac:dyDescent="0.25">
      <c r="B805" s="14"/>
      <c r="C805" s="15"/>
      <c r="D805" s="15" t="s">
        <v>1799</v>
      </c>
      <c r="E805" s="15"/>
      <c r="F805" s="14"/>
      <c r="G805" s="14"/>
      <c r="H805" s="46"/>
      <c r="I805" s="40"/>
      <c r="J805" s="55"/>
      <c r="K805" s="55">
        <f>H805*J805</f>
        <v>0</v>
      </c>
    </row>
    <row r="806" spans="2:11" outlineLevel="1" x14ac:dyDescent="0.25">
      <c r="B806" s="14"/>
      <c r="C806" s="15"/>
      <c r="D806" s="15" t="s">
        <v>1799</v>
      </c>
      <c r="E806" s="15"/>
      <c r="F806" s="14"/>
      <c r="G806" s="14"/>
      <c r="H806" s="46"/>
      <c r="I806" s="40"/>
      <c r="J806" s="55"/>
      <c r="K806" s="55">
        <f t="shared" ref="K806:K807" si="27">H806*J806</f>
        <v>0</v>
      </c>
    </row>
    <row r="807" spans="2:11" outlineLevel="1" x14ac:dyDescent="0.25">
      <c r="B807" s="14"/>
      <c r="C807" s="15"/>
      <c r="D807" s="15" t="s">
        <v>1799</v>
      </c>
      <c r="E807" s="15"/>
      <c r="F807" s="14"/>
      <c r="G807" s="14"/>
      <c r="H807" s="46"/>
      <c r="I807" s="40"/>
      <c r="J807" s="55"/>
      <c r="K807" s="55">
        <f t="shared" si="27"/>
        <v>0</v>
      </c>
    </row>
    <row r="808" spans="2:11" x14ac:dyDescent="0.25">
      <c r="B808" s="23" t="s">
        <v>384</v>
      </c>
      <c r="C808" s="24" t="s">
        <v>23</v>
      </c>
      <c r="D808" s="84" t="s">
        <v>1616</v>
      </c>
      <c r="E808" s="84" t="s">
        <v>21</v>
      </c>
      <c r="F808" s="84" t="s">
        <v>21</v>
      </c>
      <c r="G808" s="84" t="s">
        <v>21</v>
      </c>
      <c r="H808" s="45">
        <v>1</v>
      </c>
      <c r="I808" s="39" t="s">
        <v>21</v>
      </c>
      <c r="J808" s="51"/>
      <c r="K808" s="52">
        <f>_xlfn.AGGREGATE(9,2,K809:K818)</f>
        <v>0</v>
      </c>
    </row>
    <row r="809" spans="2:11" ht="30" outlineLevel="1" x14ac:dyDescent="0.25">
      <c r="B809" s="13" t="s">
        <v>1617</v>
      </c>
      <c r="C809" s="13" t="s">
        <v>308</v>
      </c>
      <c r="D809" s="83" t="s">
        <v>1618</v>
      </c>
      <c r="E809" s="83" t="s">
        <v>21</v>
      </c>
      <c r="F809" s="83" t="s">
        <v>21</v>
      </c>
      <c r="G809" s="83" t="s">
        <v>21</v>
      </c>
      <c r="H809" s="44">
        <v>1</v>
      </c>
      <c r="I809" s="37" t="s">
        <v>554</v>
      </c>
      <c r="J809" s="53"/>
      <c r="K809" s="53">
        <f>_xlfn.AGGREGATE(9,2,K810)</f>
        <v>0</v>
      </c>
    </row>
    <row r="810" spans="2:11" outlineLevel="1" x14ac:dyDescent="0.25">
      <c r="B810" s="14" t="s">
        <v>21</v>
      </c>
      <c r="C810" s="15" t="s">
        <v>21</v>
      </c>
      <c r="D810" s="15" t="s">
        <v>21</v>
      </c>
      <c r="E810" s="15" t="s">
        <v>15</v>
      </c>
      <c r="F810" s="14" t="s">
        <v>21</v>
      </c>
      <c r="G810" s="14" t="s">
        <v>21</v>
      </c>
      <c r="H810" s="46">
        <v>1</v>
      </c>
      <c r="I810" s="40" t="s">
        <v>21</v>
      </c>
      <c r="J810" s="55"/>
      <c r="K810" s="55">
        <f t="shared" si="25"/>
        <v>0</v>
      </c>
    </row>
    <row r="811" spans="2:11" ht="30" outlineLevel="1" x14ac:dyDescent="0.25">
      <c r="B811" s="13" t="s">
        <v>1619</v>
      </c>
      <c r="C811" s="13" t="s">
        <v>308</v>
      </c>
      <c r="D811" s="83" t="s">
        <v>1620</v>
      </c>
      <c r="E811" s="83" t="s">
        <v>21</v>
      </c>
      <c r="F811" s="83" t="s">
        <v>21</v>
      </c>
      <c r="G811" s="83" t="s">
        <v>21</v>
      </c>
      <c r="H811" s="44">
        <v>1</v>
      </c>
      <c r="I811" s="37" t="s">
        <v>554</v>
      </c>
      <c r="J811" s="53"/>
      <c r="K811" s="53">
        <f>_xlfn.AGGREGATE(9,2,K812)</f>
        <v>0</v>
      </c>
    </row>
    <row r="812" spans="2:11" outlineLevel="1" x14ac:dyDescent="0.25">
      <c r="B812" s="14" t="s">
        <v>21</v>
      </c>
      <c r="C812" s="15" t="s">
        <v>21</v>
      </c>
      <c r="D812" s="15" t="s">
        <v>21</v>
      </c>
      <c r="E812" s="15" t="s">
        <v>15</v>
      </c>
      <c r="F812" s="14" t="s">
        <v>21</v>
      </c>
      <c r="G812" s="14" t="s">
        <v>21</v>
      </c>
      <c r="H812" s="46">
        <v>1</v>
      </c>
      <c r="I812" s="40" t="s">
        <v>21</v>
      </c>
      <c r="J812" s="55"/>
      <c r="K812" s="55">
        <f t="shared" si="25"/>
        <v>0</v>
      </c>
    </row>
    <row r="813" spans="2:11" ht="30" outlineLevel="1" x14ac:dyDescent="0.25">
      <c r="B813" s="13" t="s">
        <v>1621</v>
      </c>
      <c r="C813" s="13" t="s">
        <v>308</v>
      </c>
      <c r="D813" s="83" t="s">
        <v>1622</v>
      </c>
      <c r="E813" s="83" t="s">
        <v>21</v>
      </c>
      <c r="F813" s="83" t="s">
        <v>21</v>
      </c>
      <c r="G813" s="83" t="s">
        <v>21</v>
      </c>
      <c r="H813" s="44">
        <v>1</v>
      </c>
      <c r="I813" s="37" t="s">
        <v>554</v>
      </c>
      <c r="J813" s="53"/>
      <c r="K813" s="53">
        <f>_xlfn.AGGREGATE(9,2,K814)</f>
        <v>0</v>
      </c>
    </row>
    <row r="814" spans="2:11" outlineLevel="1" x14ac:dyDescent="0.25">
      <c r="B814" s="14" t="s">
        <v>21</v>
      </c>
      <c r="C814" s="15" t="s">
        <v>21</v>
      </c>
      <c r="D814" s="15" t="s">
        <v>21</v>
      </c>
      <c r="E814" s="15" t="s">
        <v>15</v>
      </c>
      <c r="F814" s="14" t="s">
        <v>21</v>
      </c>
      <c r="G814" s="14" t="s">
        <v>21</v>
      </c>
      <c r="H814" s="46">
        <v>1</v>
      </c>
      <c r="I814" s="40" t="s">
        <v>21</v>
      </c>
      <c r="J814" s="55"/>
      <c r="K814" s="55">
        <f t="shared" si="25"/>
        <v>0</v>
      </c>
    </row>
    <row r="815" spans="2:11" s="31" customFormat="1" outlineLevel="1" x14ac:dyDescent="0.25">
      <c r="B815" s="35" t="s">
        <v>1813</v>
      </c>
      <c r="C815" s="35"/>
      <c r="D815" s="96" t="s">
        <v>1800</v>
      </c>
      <c r="E815" s="97"/>
      <c r="F815" s="97"/>
      <c r="G815" s="98"/>
      <c r="H815" s="47"/>
      <c r="I815" s="41"/>
      <c r="J815" s="54"/>
      <c r="K815" s="54">
        <f>_xlfn.AGGREGATE(9,2,K816:K818)</f>
        <v>0</v>
      </c>
    </row>
    <row r="816" spans="2:11" s="31" customFormat="1" outlineLevel="1" x14ac:dyDescent="0.25">
      <c r="B816" s="14"/>
      <c r="C816" s="15"/>
      <c r="D816" s="15" t="s">
        <v>1799</v>
      </c>
      <c r="E816" s="15"/>
      <c r="F816" s="14"/>
      <c r="G816" s="14"/>
      <c r="H816" s="46"/>
      <c r="I816" s="40"/>
      <c r="J816" s="55"/>
      <c r="K816" s="55">
        <f>H816*J816</f>
        <v>0</v>
      </c>
    </row>
    <row r="817" spans="2:11" s="31" customFormat="1" outlineLevel="1" x14ac:dyDescent="0.25">
      <c r="B817" s="14"/>
      <c r="C817" s="15"/>
      <c r="D817" s="15" t="s">
        <v>1799</v>
      </c>
      <c r="E817" s="15"/>
      <c r="F817" s="14"/>
      <c r="G817" s="14"/>
      <c r="H817" s="46"/>
      <c r="I817" s="40"/>
      <c r="J817" s="55"/>
      <c r="K817" s="55">
        <f t="shared" ref="K817:K818" si="28">H817*J817</f>
        <v>0</v>
      </c>
    </row>
    <row r="818" spans="2:11" s="31" customFormat="1" outlineLevel="1" x14ac:dyDescent="0.25">
      <c r="B818" s="14"/>
      <c r="C818" s="15"/>
      <c r="D818" s="15" t="s">
        <v>1799</v>
      </c>
      <c r="E818" s="15"/>
      <c r="F818" s="14"/>
      <c r="G818" s="14"/>
      <c r="H818" s="46"/>
      <c r="I818" s="40"/>
      <c r="J818" s="55"/>
      <c r="K818" s="55">
        <f t="shared" si="28"/>
        <v>0</v>
      </c>
    </row>
    <row r="819" spans="2:11" s="31" customFormat="1" x14ac:dyDescent="0.25">
      <c r="H819" s="38"/>
      <c r="I819" s="38"/>
      <c r="J819" s="50"/>
      <c r="K819" s="50"/>
    </row>
    <row r="820" spans="2:11" s="31" customFormat="1" x14ac:dyDescent="0.25">
      <c r="H820" s="38"/>
      <c r="I820" s="38"/>
      <c r="J820" s="50"/>
      <c r="K820" s="50"/>
    </row>
    <row r="821" spans="2:11" s="31" customFormat="1" x14ac:dyDescent="0.25">
      <c r="H821" s="38"/>
      <c r="I821" s="38"/>
      <c r="J821" s="50"/>
      <c r="K821" s="50"/>
    </row>
    <row r="822" spans="2:11" s="31" customFormat="1" x14ac:dyDescent="0.25">
      <c r="H822" s="38"/>
      <c r="I822" s="38"/>
      <c r="J822" s="50"/>
      <c r="K822" s="50"/>
    </row>
    <row r="823" spans="2:11" s="31" customFormat="1" x14ac:dyDescent="0.25">
      <c r="H823" s="38"/>
      <c r="I823" s="38"/>
      <c r="J823" s="50"/>
      <c r="K823" s="50"/>
    </row>
    <row r="824" spans="2:11" s="31" customFormat="1" x14ac:dyDescent="0.25">
      <c r="H824" s="38"/>
      <c r="I824" s="38"/>
      <c r="J824" s="50"/>
      <c r="K824" s="50"/>
    </row>
    <row r="825" spans="2:11" s="31" customFormat="1" x14ac:dyDescent="0.25">
      <c r="H825" s="38"/>
      <c r="I825" s="38"/>
      <c r="J825" s="50"/>
      <c r="K825" s="50"/>
    </row>
    <row r="826" spans="2:11" s="31" customFormat="1" x14ac:dyDescent="0.25">
      <c r="H826" s="38"/>
      <c r="I826" s="38"/>
      <c r="J826" s="50"/>
      <c r="K826" s="50"/>
    </row>
    <row r="827" spans="2:11" s="31" customFormat="1" x14ac:dyDescent="0.25">
      <c r="H827" s="38"/>
      <c r="I827" s="38"/>
      <c r="J827" s="50"/>
      <c r="K827" s="50"/>
    </row>
    <row r="828" spans="2:11" s="31" customFormat="1" x14ac:dyDescent="0.25">
      <c r="H828" s="38"/>
      <c r="I828" s="38"/>
      <c r="J828" s="50"/>
      <c r="K828" s="50"/>
    </row>
    <row r="829" spans="2:11" s="31" customFormat="1" x14ac:dyDescent="0.25">
      <c r="H829" s="38"/>
      <c r="I829" s="38"/>
      <c r="J829" s="50"/>
      <c r="K829" s="50"/>
    </row>
    <row r="830" spans="2:11" s="31" customFormat="1" x14ac:dyDescent="0.25">
      <c r="H830" s="38"/>
      <c r="I830" s="38"/>
      <c r="J830" s="50"/>
      <c r="K830" s="50"/>
    </row>
    <row r="831" spans="2:11" s="31" customFormat="1" x14ac:dyDescent="0.25">
      <c r="H831" s="38"/>
      <c r="I831" s="38"/>
      <c r="J831" s="50"/>
      <c r="K831" s="50"/>
    </row>
    <row r="832" spans="2:11" s="31" customFormat="1" x14ac:dyDescent="0.25">
      <c r="H832" s="38"/>
      <c r="I832" s="38"/>
      <c r="J832" s="50"/>
      <c r="K832" s="50"/>
    </row>
    <row r="833" spans="8:11" s="31" customFormat="1" x14ac:dyDescent="0.25">
      <c r="H833" s="38"/>
      <c r="I833" s="38"/>
      <c r="J833" s="50"/>
      <c r="K833" s="50"/>
    </row>
    <row r="834" spans="8:11" s="31" customFormat="1" x14ac:dyDescent="0.25">
      <c r="H834" s="38"/>
      <c r="I834" s="38"/>
      <c r="J834" s="50"/>
      <c r="K834" s="50"/>
    </row>
    <row r="835" spans="8:11" s="31" customFormat="1" x14ac:dyDescent="0.25">
      <c r="H835" s="38"/>
      <c r="I835" s="38"/>
      <c r="J835" s="50"/>
      <c r="K835" s="50"/>
    </row>
    <row r="836" spans="8:11" s="31" customFormat="1" x14ac:dyDescent="0.25">
      <c r="H836" s="38"/>
      <c r="I836" s="38"/>
      <c r="J836" s="50"/>
      <c r="K836" s="50"/>
    </row>
    <row r="837" spans="8:11" s="31" customFormat="1" x14ac:dyDescent="0.25">
      <c r="H837" s="38"/>
      <c r="I837" s="38"/>
      <c r="J837" s="50"/>
      <c r="K837" s="50"/>
    </row>
    <row r="838" spans="8:11" s="31" customFormat="1" x14ac:dyDescent="0.25">
      <c r="H838" s="38"/>
      <c r="I838" s="38"/>
      <c r="J838" s="50"/>
      <c r="K838" s="50"/>
    </row>
    <row r="839" spans="8:11" s="31" customFormat="1" x14ac:dyDescent="0.25">
      <c r="H839" s="38"/>
      <c r="I839" s="38"/>
      <c r="J839" s="50"/>
      <c r="K839" s="50"/>
    </row>
    <row r="840" spans="8:11" s="31" customFormat="1" x14ac:dyDescent="0.25">
      <c r="H840" s="38"/>
      <c r="I840" s="38"/>
      <c r="J840" s="50"/>
      <c r="K840" s="50"/>
    </row>
    <row r="841" spans="8:11" s="31" customFormat="1" x14ac:dyDescent="0.25">
      <c r="H841" s="38"/>
      <c r="I841" s="38"/>
      <c r="J841" s="50"/>
      <c r="K841" s="50"/>
    </row>
    <row r="842" spans="8:11" s="31" customFormat="1" x14ac:dyDescent="0.25">
      <c r="H842" s="38"/>
      <c r="I842" s="38"/>
      <c r="J842" s="50"/>
      <c r="K842" s="50"/>
    </row>
    <row r="843" spans="8:11" s="31" customFormat="1" x14ac:dyDescent="0.25">
      <c r="H843" s="38"/>
      <c r="I843" s="38"/>
      <c r="J843" s="50"/>
      <c r="K843" s="50"/>
    </row>
    <row r="844" spans="8:11" s="31" customFormat="1" x14ac:dyDescent="0.25">
      <c r="H844" s="38"/>
      <c r="I844" s="38"/>
      <c r="J844" s="50"/>
      <c r="K844" s="50"/>
    </row>
    <row r="845" spans="8:11" s="31" customFormat="1" x14ac:dyDescent="0.25">
      <c r="H845" s="38"/>
      <c r="I845" s="38"/>
      <c r="J845" s="50"/>
      <c r="K845" s="50"/>
    </row>
    <row r="846" spans="8:11" s="31" customFormat="1" x14ac:dyDescent="0.25">
      <c r="H846" s="38"/>
      <c r="I846" s="38"/>
      <c r="J846" s="50"/>
      <c r="K846" s="50"/>
    </row>
    <row r="847" spans="8:11" s="31" customFormat="1" x14ac:dyDescent="0.25">
      <c r="H847" s="38"/>
      <c r="I847" s="38"/>
      <c r="J847" s="50"/>
      <c r="K847" s="50"/>
    </row>
    <row r="848" spans="8:11" s="31" customFormat="1" x14ac:dyDescent="0.25">
      <c r="H848" s="38"/>
      <c r="I848" s="38"/>
      <c r="J848" s="50"/>
      <c r="K848" s="50"/>
    </row>
    <row r="849" spans="8:11" s="31" customFormat="1" x14ac:dyDescent="0.25">
      <c r="H849" s="38"/>
      <c r="I849" s="38"/>
      <c r="J849" s="50"/>
      <c r="K849" s="50"/>
    </row>
    <row r="850" spans="8:11" s="31" customFormat="1" x14ac:dyDescent="0.25">
      <c r="H850" s="38"/>
      <c r="I850" s="38"/>
      <c r="J850" s="50"/>
      <c r="K850" s="50"/>
    </row>
    <row r="851" spans="8:11" s="31" customFormat="1" x14ac:dyDescent="0.25">
      <c r="H851" s="38"/>
      <c r="I851" s="38"/>
      <c r="J851" s="50"/>
      <c r="K851" s="50"/>
    </row>
    <row r="852" spans="8:11" s="31" customFormat="1" x14ac:dyDescent="0.25">
      <c r="H852" s="38"/>
      <c r="I852" s="38"/>
      <c r="J852" s="50"/>
      <c r="K852" s="50"/>
    </row>
    <row r="853" spans="8:11" s="31" customFormat="1" x14ac:dyDescent="0.25">
      <c r="H853" s="38"/>
      <c r="I853" s="38"/>
      <c r="J853" s="50"/>
      <c r="K853" s="50"/>
    </row>
    <row r="854" spans="8:11" s="31" customFormat="1" x14ac:dyDescent="0.25">
      <c r="H854" s="38"/>
      <c r="I854" s="38"/>
      <c r="J854" s="50"/>
      <c r="K854" s="50"/>
    </row>
    <row r="855" spans="8:11" s="31" customFormat="1" x14ac:dyDescent="0.25">
      <c r="H855" s="38"/>
      <c r="I855" s="38"/>
      <c r="J855" s="50"/>
      <c r="K855" s="50"/>
    </row>
    <row r="856" spans="8:11" s="31" customFormat="1" x14ac:dyDescent="0.25">
      <c r="H856" s="38"/>
      <c r="I856" s="38"/>
      <c r="J856" s="50"/>
      <c r="K856" s="50"/>
    </row>
    <row r="857" spans="8:11" s="31" customFormat="1" x14ac:dyDescent="0.25">
      <c r="H857" s="38"/>
      <c r="I857" s="38"/>
      <c r="J857" s="50"/>
      <c r="K857" s="50"/>
    </row>
    <row r="858" spans="8:11" s="31" customFormat="1" x14ac:dyDescent="0.25">
      <c r="H858" s="38"/>
      <c r="I858" s="38"/>
      <c r="J858" s="50"/>
      <c r="K858" s="50"/>
    </row>
    <row r="859" spans="8:11" s="31" customFormat="1" x14ac:dyDescent="0.25">
      <c r="H859" s="38"/>
      <c r="I859" s="38"/>
      <c r="J859" s="50"/>
      <c r="K859" s="50"/>
    </row>
    <row r="860" spans="8:11" s="31" customFormat="1" x14ac:dyDescent="0.25">
      <c r="H860" s="38"/>
      <c r="I860" s="38"/>
      <c r="J860" s="50"/>
      <c r="K860" s="50"/>
    </row>
    <row r="861" spans="8:11" s="31" customFormat="1" x14ac:dyDescent="0.25">
      <c r="H861" s="38"/>
      <c r="I861" s="38"/>
      <c r="J861" s="50"/>
      <c r="K861" s="50"/>
    </row>
    <row r="862" spans="8:11" s="31" customFormat="1" x14ac:dyDescent="0.25">
      <c r="H862" s="38"/>
      <c r="I862" s="38"/>
      <c r="J862" s="50"/>
      <c r="K862" s="50"/>
    </row>
    <row r="863" spans="8:11" s="31" customFormat="1" x14ac:dyDescent="0.25">
      <c r="H863" s="38"/>
      <c r="I863" s="38"/>
      <c r="J863" s="50"/>
      <c r="K863" s="50"/>
    </row>
    <row r="864" spans="8:11" s="31" customFormat="1" x14ac:dyDescent="0.25">
      <c r="H864" s="38"/>
      <c r="I864" s="38"/>
      <c r="J864" s="50"/>
      <c r="K864" s="50"/>
    </row>
    <row r="865" spans="8:11" s="31" customFormat="1" x14ac:dyDescent="0.25">
      <c r="H865" s="38"/>
      <c r="I865" s="38"/>
      <c r="J865" s="50"/>
      <c r="K865" s="50"/>
    </row>
    <row r="866" spans="8:11" s="31" customFormat="1" x14ac:dyDescent="0.25">
      <c r="H866" s="38"/>
      <c r="I866" s="38"/>
      <c r="J866" s="50"/>
      <c r="K866" s="50"/>
    </row>
    <row r="867" spans="8:11" s="31" customFormat="1" x14ac:dyDescent="0.25">
      <c r="H867" s="38"/>
      <c r="I867" s="38"/>
      <c r="J867" s="50"/>
      <c r="K867" s="50"/>
    </row>
    <row r="868" spans="8:11" s="31" customFormat="1" x14ac:dyDescent="0.25">
      <c r="H868" s="38"/>
      <c r="I868" s="38"/>
      <c r="J868" s="50"/>
      <c r="K868" s="50"/>
    </row>
    <row r="869" spans="8:11" s="31" customFormat="1" x14ac:dyDescent="0.25">
      <c r="H869" s="38"/>
      <c r="I869" s="38"/>
      <c r="J869" s="50"/>
      <c r="K869" s="50"/>
    </row>
    <row r="870" spans="8:11" s="31" customFormat="1" x14ac:dyDescent="0.25">
      <c r="H870" s="38"/>
      <c r="I870" s="38"/>
      <c r="J870" s="50"/>
      <c r="K870" s="50"/>
    </row>
    <row r="871" spans="8:11" s="31" customFormat="1" x14ac:dyDescent="0.25">
      <c r="H871" s="38"/>
      <c r="I871" s="38"/>
      <c r="J871" s="50"/>
      <c r="K871" s="50"/>
    </row>
    <row r="872" spans="8:11" s="31" customFormat="1" x14ac:dyDescent="0.25">
      <c r="H872" s="38"/>
      <c r="I872" s="38"/>
      <c r="J872" s="50"/>
      <c r="K872" s="50"/>
    </row>
    <row r="873" spans="8:11" s="31" customFormat="1" x14ac:dyDescent="0.25">
      <c r="H873" s="38"/>
      <c r="I873" s="38"/>
      <c r="J873" s="50"/>
      <c r="K873" s="50"/>
    </row>
    <row r="874" spans="8:11" s="31" customFormat="1" x14ac:dyDescent="0.25">
      <c r="H874" s="38"/>
      <c r="I874" s="38"/>
      <c r="J874" s="50"/>
      <c r="K874" s="50"/>
    </row>
    <row r="875" spans="8:11" s="31" customFormat="1" x14ac:dyDescent="0.25">
      <c r="H875" s="38"/>
      <c r="I875" s="38"/>
      <c r="J875" s="50"/>
      <c r="K875" s="50"/>
    </row>
    <row r="876" spans="8:11" s="31" customFormat="1" x14ac:dyDescent="0.25">
      <c r="H876" s="38"/>
      <c r="I876" s="38"/>
      <c r="J876" s="50"/>
      <c r="K876" s="50"/>
    </row>
    <row r="877" spans="8:11" s="31" customFormat="1" x14ac:dyDescent="0.25">
      <c r="H877" s="38"/>
      <c r="I877" s="38"/>
      <c r="J877" s="50"/>
      <c r="K877" s="50"/>
    </row>
    <row r="878" spans="8:11" s="31" customFormat="1" x14ac:dyDescent="0.25">
      <c r="H878" s="38"/>
      <c r="I878" s="38"/>
      <c r="J878" s="50"/>
      <c r="K878" s="50"/>
    </row>
    <row r="879" spans="8:11" s="31" customFormat="1" x14ac:dyDescent="0.25">
      <c r="H879" s="38"/>
      <c r="I879" s="38"/>
      <c r="J879" s="50"/>
      <c r="K879" s="50"/>
    </row>
    <row r="880" spans="8:11" s="31" customFormat="1" x14ac:dyDescent="0.25">
      <c r="H880" s="38"/>
      <c r="I880" s="38"/>
      <c r="J880" s="50"/>
      <c r="K880" s="50"/>
    </row>
    <row r="881" spans="8:11" s="31" customFormat="1" x14ac:dyDescent="0.25">
      <c r="H881" s="38"/>
      <c r="I881" s="38"/>
      <c r="J881" s="50"/>
      <c r="K881" s="50"/>
    </row>
    <row r="882" spans="8:11" s="31" customFormat="1" x14ac:dyDescent="0.25">
      <c r="H882" s="38"/>
      <c r="I882" s="38"/>
      <c r="J882" s="50"/>
      <c r="K882" s="50"/>
    </row>
    <row r="883" spans="8:11" s="31" customFormat="1" x14ac:dyDescent="0.25">
      <c r="H883" s="38"/>
      <c r="I883" s="38"/>
      <c r="J883" s="50"/>
      <c r="K883" s="50"/>
    </row>
    <row r="884" spans="8:11" s="31" customFormat="1" x14ac:dyDescent="0.25">
      <c r="H884" s="38"/>
      <c r="I884" s="38"/>
      <c r="J884" s="50"/>
      <c r="K884" s="50"/>
    </row>
    <row r="885" spans="8:11" s="31" customFormat="1" x14ac:dyDescent="0.25">
      <c r="H885" s="38"/>
      <c r="I885" s="38"/>
      <c r="J885" s="50"/>
      <c r="K885" s="50"/>
    </row>
    <row r="886" spans="8:11" s="31" customFormat="1" x14ac:dyDescent="0.25">
      <c r="H886" s="38"/>
      <c r="I886" s="38"/>
      <c r="J886" s="50"/>
      <c r="K886" s="50"/>
    </row>
    <row r="887" spans="8:11" s="31" customFormat="1" x14ac:dyDescent="0.25">
      <c r="H887" s="38"/>
      <c r="I887" s="38"/>
      <c r="J887" s="50"/>
      <c r="K887" s="50"/>
    </row>
    <row r="888" spans="8:11" s="31" customFormat="1" x14ac:dyDescent="0.25">
      <c r="H888" s="38"/>
      <c r="I888" s="38"/>
      <c r="J888" s="50"/>
      <c r="K888" s="50"/>
    </row>
    <row r="889" spans="8:11" s="31" customFormat="1" x14ac:dyDescent="0.25">
      <c r="H889" s="38"/>
      <c r="I889" s="38"/>
      <c r="J889" s="50"/>
      <c r="K889" s="50"/>
    </row>
    <row r="890" spans="8:11" s="31" customFormat="1" x14ac:dyDescent="0.25">
      <c r="H890" s="38"/>
      <c r="I890" s="38"/>
      <c r="J890" s="50"/>
      <c r="K890" s="50"/>
    </row>
    <row r="891" spans="8:11" s="31" customFormat="1" x14ac:dyDescent="0.25">
      <c r="H891" s="38"/>
      <c r="I891" s="38"/>
      <c r="J891" s="50"/>
      <c r="K891" s="50"/>
    </row>
    <row r="892" spans="8:11" s="31" customFormat="1" x14ac:dyDescent="0.25">
      <c r="H892" s="38"/>
      <c r="I892" s="38"/>
      <c r="J892" s="50"/>
      <c r="K892" s="50"/>
    </row>
    <row r="893" spans="8:11" s="31" customFormat="1" x14ac:dyDescent="0.25">
      <c r="H893" s="38"/>
      <c r="I893" s="38"/>
      <c r="J893" s="50"/>
      <c r="K893" s="50"/>
    </row>
    <row r="894" spans="8:11" s="31" customFormat="1" x14ac:dyDescent="0.25">
      <c r="H894" s="38"/>
      <c r="I894" s="38"/>
      <c r="J894" s="50"/>
      <c r="K894" s="50"/>
    </row>
    <row r="895" spans="8:11" s="31" customFormat="1" x14ac:dyDescent="0.25">
      <c r="H895" s="38"/>
      <c r="I895" s="38"/>
      <c r="J895" s="50"/>
      <c r="K895" s="50"/>
    </row>
    <row r="896" spans="8:11" s="31" customFormat="1" x14ac:dyDescent="0.25">
      <c r="H896" s="38"/>
      <c r="I896" s="38"/>
      <c r="J896" s="50"/>
      <c r="K896" s="50"/>
    </row>
    <row r="897" spans="8:11" s="31" customFormat="1" x14ac:dyDescent="0.25">
      <c r="H897" s="38"/>
      <c r="I897" s="38"/>
      <c r="J897" s="50"/>
      <c r="K897" s="50"/>
    </row>
    <row r="898" spans="8:11" s="31" customFormat="1" x14ac:dyDescent="0.25">
      <c r="H898" s="38"/>
      <c r="I898" s="38"/>
      <c r="J898" s="50"/>
      <c r="K898" s="50"/>
    </row>
    <row r="899" spans="8:11" s="31" customFormat="1" x14ac:dyDescent="0.25">
      <c r="H899" s="38"/>
      <c r="I899" s="38"/>
      <c r="J899" s="50"/>
      <c r="K899" s="50"/>
    </row>
    <row r="900" spans="8:11" s="31" customFormat="1" x14ac:dyDescent="0.25">
      <c r="H900" s="38"/>
      <c r="I900" s="38"/>
      <c r="J900" s="50"/>
      <c r="K900" s="50"/>
    </row>
    <row r="901" spans="8:11" s="31" customFormat="1" x14ac:dyDescent="0.25">
      <c r="H901" s="38"/>
      <c r="I901" s="38"/>
      <c r="J901" s="50"/>
      <c r="K901" s="50"/>
    </row>
    <row r="902" spans="8:11" s="31" customFormat="1" x14ac:dyDescent="0.25">
      <c r="H902" s="38"/>
      <c r="I902" s="38"/>
      <c r="J902" s="50"/>
      <c r="K902" s="50"/>
    </row>
    <row r="903" spans="8:11" s="31" customFormat="1" x14ac:dyDescent="0.25">
      <c r="H903" s="38"/>
      <c r="I903" s="38"/>
      <c r="J903" s="50"/>
      <c r="K903" s="50"/>
    </row>
    <row r="904" spans="8:11" s="31" customFormat="1" x14ac:dyDescent="0.25">
      <c r="H904" s="38"/>
      <c r="I904" s="38"/>
      <c r="J904" s="50"/>
      <c r="K904" s="50"/>
    </row>
    <row r="905" spans="8:11" s="31" customFormat="1" x14ac:dyDescent="0.25">
      <c r="H905" s="38"/>
      <c r="I905" s="38"/>
      <c r="J905" s="50"/>
      <c r="K905" s="50"/>
    </row>
    <row r="906" spans="8:11" s="31" customFormat="1" x14ac:dyDescent="0.25">
      <c r="H906" s="38"/>
      <c r="I906" s="38"/>
      <c r="J906" s="50"/>
      <c r="K906" s="50"/>
    </row>
    <row r="907" spans="8:11" s="31" customFormat="1" x14ac:dyDescent="0.25">
      <c r="H907" s="38"/>
      <c r="I907" s="38"/>
      <c r="J907" s="50"/>
      <c r="K907" s="50"/>
    </row>
    <row r="908" spans="8:11" s="31" customFormat="1" x14ac:dyDescent="0.25">
      <c r="H908" s="38"/>
      <c r="I908" s="38"/>
      <c r="J908" s="50"/>
      <c r="K908" s="50"/>
    </row>
    <row r="909" spans="8:11" s="31" customFormat="1" x14ac:dyDescent="0.25">
      <c r="H909" s="38"/>
      <c r="I909" s="38"/>
      <c r="J909" s="50"/>
      <c r="K909" s="50"/>
    </row>
    <row r="910" spans="8:11" s="31" customFormat="1" x14ac:dyDescent="0.25">
      <c r="H910" s="38"/>
      <c r="I910" s="38"/>
      <c r="J910" s="50"/>
      <c r="K910" s="50"/>
    </row>
    <row r="911" spans="8:11" s="31" customFormat="1" x14ac:dyDescent="0.25">
      <c r="H911" s="38"/>
      <c r="I911" s="38"/>
      <c r="J911" s="50"/>
      <c r="K911" s="50"/>
    </row>
    <row r="912" spans="8:11" s="31" customFormat="1" x14ac:dyDescent="0.25">
      <c r="H912" s="38"/>
      <c r="I912" s="38"/>
      <c r="J912" s="50"/>
      <c r="K912" s="50"/>
    </row>
    <row r="913" spans="8:11" s="31" customFormat="1" x14ac:dyDescent="0.25">
      <c r="H913" s="38"/>
      <c r="I913" s="38"/>
      <c r="J913" s="50"/>
      <c r="K913" s="50"/>
    </row>
    <row r="914" spans="8:11" s="31" customFormat="1" x14ac:dyDescent="0.25">
      <c r="H914" s="38"/>
      <c r="I914" s="38"/>
      <c r="J914" s="50"/>
      <c r="K914" s="50"/>
    </row>
    <row r="915" spans="8:11" s="31" customFormat="1" x14ac:dyDescent="0.25">
      <c r="H915" s="38"/>
      <c r="I915" s="38"/>
      <c r="J915" s="50"/>
      <c r="K915" s="50"/>
    </row>
    <row r="916" spans="8:11" s="31" customFormat="1" x14ac:dyDescent="0.25">
      <c r="H916" s="38"/>
      <c r="I916" s="38"/>
      <c r="J916" s="50"/>
      <c r="K916" s="50"/>
    </row>
    <row r="917" spans="8:11" s="31" customFormat="1" x14ac:dyDescent="0.25">
      <c r="H917" s="38"/>
      <c r="I917" s="38"/>
      <c r="J917" s="50"/>
      <c r="K917" s="50"/>
    </row>
    <row r="918" spans="8:11" s="31" customFormat="1" x14ac:dyDescent="0.25">
      <c r="H918" s="38"/>
      <c r="I918" s="38"/>
      <c r="J918" s="50"/>
      <c r="K918" s="50"/>
    </row>
    <row r="919" spans="8:11" s="31" customFormat="1" x14ac:dyDescent="0.25">
      <c r="H919" s="38"/>
      <c r="I919" s="38"/>
      <c r="J919" s="50"/>
      <c r="K919" s="50"/>
    </row>
    <row r="920" spans="8:11" s="31" customFormat="1" x14ac:dyDescent="0.25">
      <c r="H920" s="38"/>
      <c r="I920" s="38"/>
      <c r="J920" s="50"/>
      <c r="K920" s="50"/>
    </row>
    <row r="921" spans="8:11" s="31" customFormat="1" x14ac:dyDescent="0.25">
      <c r="H921" s="38"/>
      <c r="I921" s="38"/>
      <c r="J921" s="50"/>
      <c r="K921" s="50"/>
    </row>
    <row r="922" spans="8:11" s="31" customFormat="1" x14ac:dyDescent="0.25">
      <c r="H922" s="38"/>
      <c r="I922" s="38"/>
      <c r="J922" s="50"/>
      <c r="K922" s="50"/>
    </row>
    <row r="923" spans="8:11" s="31" customFormat="1" x14ac:dyDescent="0.25">
      <c r="H923" s="38"/>
      <c r="I923" s="38"/>
      <c r="J923" s="50"/>
      <c r="K923" s="50"/>
    </row>
    <row r="924" spans="8:11" s="31" customFormat="1" x14ac:dyDescent="0.25">
      <c r="H924" s="38"/>
      <c r="I924" s="38"/>
      <c r="J924" s="50"/>
      <c r="K924" s="50"/>
    </row>
    <row r="925" spans="8:11" s="31" customFormat="1" x14ac:dyDescent="0.25">
      <c r="H925" s="38"/>
      <c r="I925" s="38"/>
      <c r="J925" s="50"/>
      <c r="K925" s="50"/>
    </row>
    <row r="926" spans="8:11" s="31" customFormat="1" x14ac:dyDescent="0.25">
      <c r="H926" s="38"/>
      <c r="I926" s="38"/>
      <c r="J926" s="50"/>
      <c r="K926" s="50"/>
    </row>
    <row r="927" spans="8:11" s="31" customFormat="1" x14ac:dyDescent="0.25">
      <c r="H927" s="38"/>
      <c r="I927" s="38"/>
      <c r="J927" s="50"/>
      <c r="K927" s="50"/>
    </row>
    <row r="928" spans="8:11" s="31" customFormat="1" x14ac:dyDescent="0.25">
      <c r="H928" s="38"/>
      <c r="I928" s="38"/>
      <c r="J928" s="50"/>
      <c r="K928" s="50"/>
    </row>
    <row r="929" spans="8:11" s="31" customFormat="1" x14ac:dyDescent="0.25">
      <c r="H929" s="38"/>
      <c r="I929" s="38"/>
      <c r="J929" s="50"/>
      <c r="K929" s="50"/>
    </row>
    <row r="930" spans="8:11" s="31" customFormat="1" x14ac:dyDescent="0.25">
      <c r="H930" s="38"/>
      <c r="I930" s="38"/>
      <c r="J930" s="50"/>
      <c r="K930" s="50"/>
    </row>
    <row r="931" spans="8:11" s="31" customFormat="1" x14ac:dyDescent="0.25">
      <c r="H931" s="38"/>
      <c r="I931" s="38"/>
      <c r="J931" s="50"/>
      <c r="K931" s="50"/>
    </row>
    <row r="932" spans="8:11" s="31" customFormat="1" x14ac:dyDescent="0.25">
      <c r="H932" s="38"/>
      <c r="I932" s="38"/>
      <c r="J932" s="50"/>
      <c r="K932" s="50"/>
    </row>
    <row r="933" spans="8:11" s="31" customFormat="1" x14ac:dyDescent="0.25">
      <c r="H933" s="38"/>
      <c r="I933" s="38"/>
      <c r="J933" s="50"/>
      <c r="K933" s="50"/>
    </row>
    <row r="934" spans="8:11" s="31" customFormat="1" x14ac:dyDescent="0.25">
      <c r="H934" s="38"/>
      <c r="I934" s="38"/>
      <c r="J934" s="50"/>
      <c r="K934" s="50"/>
    </row>
    <row r="935" spans="8:11" s="31" customFormat="1" x14ac:dyDescent="0.25">
      <c r="H935" s="38"/>
      <c r="I935" s="38"/>
      <c r="J935" s="50"/>
      <c r="K935" s="50"/>
    </row>
    <row r="936" spans="8:11" s="31" customFormat="1" x14ac:dyDescent="0.25">
      <c r="H936" s="38"/>
      <c r="I936" s="38"/>
      <c r="J936" s="50"/>
      <c r="K936" s="50"/>
    </row>
    <row r="937" spans="8:11" s="31" customFormat="1" x14ac:dyDescent="0.25">
      <c r="H937" s="38"/>
      <c r="I937" s="38"/>
      <c r="J937" s="50"/>
      <c r="K937" s="50"/>
    </row>
    <row r="938" spans="8:11" s="31" customFormat="1" x14ac:dyDescent="0.25">
      <c r="H938" s="38"/>
      <c r="I938" s="38"/>
      <c r="J938" s="50"/>
      <c r="K938" s="50"/>
    </row>
    <row r="939" spans="8:11" s="31" customFormat="1" x14ac:dyDescent="0.25">
      <c r="H939" s="38"/>
      <c r="I939" s="38"/>
      <c r="J939" s="50"/>
      <c r="K939" s="50"/>
    </row>
    <row r="940" spans="8:11" s="31" customFormat="1" x14ac:dyDescent="0.25">
      <c r="H940" s="38"/>
      <c r="I940" s="38"/>
      <c r="J940" s="50"/>
      <c r="K940" s="50"/>
    </row>
    <row r="941" spans="8:11" s="31" customFormat="1" x14ac:dyDescent="0.25">
      <c r="H941" s="38"/>
      <c r="I941" s="38"/>
      <c r="J941" s="50"/>
      <c r="K941" s="50"/>
    </row>
    <row r="942" spans="8:11" s="31" customFormat="1" x14ac:dyDescent="0.25">
      <c r="H942" s="38"/>
      <c r="I942" s="38"/>
      <c r="J942" s="50"/>
      <c r="K942" s="50"/>
    </row>
    <row r="943" spans="8:11" s="31" customFormat="1" x14ac:dyDescent="0.25">
      <c r="H943" s="38"/>
      <c r="I943" s="38"/>
      <c r="J943" s="50"/>
      <c r="K943" s="50"/>
    </row>
    <row r="944" spans="8:11" s="31" customFormat="1" x14ac:dyDescent="0.25">
      <c r="H944" s="38"/>
      <c r="I944" s="38"/>
      <c r="J944" s="50"/>
      <c r="K944" s="50"/>
    </row>
    <row r="945" spans="8:11" s="31" customFormat="1" x14ac:dyDescent="0.25">
      <c r="H945" s="38"/>
      <c r="I945" s="38"/>
      <c r="J945" s="50"/>
      <c r="K945" s="50"/>
    </row>
    <row r="946" spans="8:11" s="31" customFormat="1" x14ac:dyDescent="0.25">
      <c r="H946" s="38"/>
      <c r="I946" s="38"/>
      <c r="J946" s="50"/>
      <c r="K946" s="50"/>
    </row>
    <row r="947" spans="8:11" s="31" customFormat="1" x14ac:dyDescent="0.25">
      <c r="H947" s="38"/>
      <c r="I947" s="38"/>
      <c r="J947" s="50"/>
      <c r="K947" s="50"/>
    </row>
    <row r="948" spans="8:11" s="31" customFormat="1" x14ac:dyDescent="0.25">
      <c r="H948" s="38"/>
      <c r="I948" s="38"/>
      <c r="J948" s="50"/>
      <c r="K948" s="50"/>
    </row>
    <row r="949" spans="8:11" s="31" customFormat="1" x14ac:dyDescent="0.25">
      <c r="H949" s="38"/>
      <c r="I949" s="38"/>
      <c r="J949" s="50"/>
      <c r="K949" s="50"/>
    </row>
    <row r="950" spans="8:11" s="31" customFormat="1" x14ac:dyDescent="0.25">
      <c r="H950" s="38"/>
      <c r="I950" s="38"/>
      <c r="J950" s="50"/>
      <c r="K950" s="50"/>
    </row>
    <row r="951" spans="8:11" s="31" customFormat="1" x14ac:dyDescent="0.25">
      <c r="H951" s="38"/>
      <c r="I951" s="38"/>
      <c r="J951" s="50"/>
      <c r="K951" s="50"/>
    </row>
    <row r="952" spans="8:11" s="31" customFormat="1" x14ac:dyDescent="0.25">
      <c r="H952" s="38"/>
      <c r="I952" s="38"/>
      <c r="J952" s="50"/>
      <c r="K952" s="50"/>
    </row>
    <row r="953" spans="8:11" s="31" customFormat="1" x14ac:dyDescent="0.25">
      <c r="H953" s="38"/>
      <c r="I953" s="38"/>
      <c r="J953" s="50"/>
      <c r="K953" s="50"/>
    </row>
    <row r="954" spans="8:11" s="31" customFormat="1" x14ac:dyDescent="0.25">
      <c r="H954" s="38"/>
      <c r="I954" s="38"/>
      <c r="J954" s="50"/>
      <c r="K954" s="50"/>
    </row>
    <row r="955" spans="8:11" s="31" customFormat="1" x14ac:dyDescent="0.25">
      <c r="H955" s="38"/>
      <c r="I955" s="38"/>
      <c r="J955" s="50"/>
      <c r="K955" s="50"/>
    </row>
    <row r="956" spans="8:11" s="31" customFormat="1" x14ac:dyDescent="0.25">
      <c r="H956" s="38"/>
      <c r="I956" s="38"/>
      <c r="J956" s="50"/>
      <c r="K956" s="50"/>
    </row>
    <row r="957" spans="8:11" s="31" customFormat="1" x14ac:dyDescent="0.25">
      <c r="H957" s="38"/>
      <c r="I957" s="38"/>
      <c r="J957" s="50"/>
      <c r="K957" s="50"/>
    </row>
    <row r="958" spans="8:11" s="31" customFormat="1" x14ac:dyDescent="0.25">
      <c r="H958" s="38"/>
      <c r="I958" s="38"/>
      <c r="J958" s="50"/>
      <c r="K958" s="50"/>
    </row>
    <row r="959" spans="8:11" s="31" customFormat="1" x14ac:dyDescent="0.25">
      <c r="H959" s="38"/>
      <c r="I959" s="38"/>
      <c r="J959" s="50"/>
      <c r="K959" s="50"/>
    </row>
    <row r="960" spans="8:11" s="31" customFormat="1" x14ac:dyDescent="0.25">
      <c r="H960" s="38"/>
      <c r="I960" s="38"/>
      <c r="J960" s="50"/>
      <c r="K960" s="50"/>
    </row>
    <row r="961" spans="8:11" s="31" customFormat="1" x14ac:dyDescent="0.25">
      <c r="H961" s="38"/>
      <c r="I961" s="38"/>
      <c r="J961" s="50"/>
      <c r="K961" s="50"/>
    </row>
    <row r="962" spans="8:11" s="31" customFormat="1" x14ac:dyDescent="0.25">
      <c r="H962" s="38"/>
      <c r="I962" s="38"/>
      <c r="J962" s="50"/>
      <c r="K962" s="50"/>
    </row>
    <row r="963" spans="8:11" s="31" customFormat="1" x14ac:dyDescent="0.25">
      <c r="H963" s="38"/>
      <c r="I963" s="38"/>
      <c r="J963" s="50"/>
      <c r="K963" s="50"/>
    </row>
    <row r="964" spans="8:11" s="31" customFormat="1" x14ac:dyDescent="0.25">
      <c r="H964" s="38"/>
      <c r="I964" s="38"/>
      <c r="J964" s="50"/>
      <c r="K964" s="50"/>
    </row>
    <row r="965" spans="8:11" s="31" customFormat="1" x14ac:dyDescent="0.25">
      <c r="H965" s="38"/>
      <c r="I965" s="38"/>
      <c r="J965" s="50"/>
      <c r="K965" s="50"/>
    </row>
    <row r="966" spans="8:11" s="31" customFormat="1" x14ac:dyDescent="0.25">
      <c r="H966" s="38"/>
      <c r="I966" s="38"/>
      <c r="J966" s="50"/>
      <c r="K966" s="50"/>
    </row>
    <row r="967" spans="8:11" s="31" customFormat="1" x14ac:dyDescent="0.25">
      <c r="H967" s="38"/>
      <c r="I967" s="38"/>
      <c r="J967" s="50"/>
      <c r="K967" s="50"/>
    </row>
    <row r="968" spans="8:11" s="31" customFormat="1" x14ac:dyDescent="0.25">
      <c r="H968" s="38"/>
      <c r="I968" s="38"/>
      <c r="J968" s="50"/>
      <c r="K968" s="50"/>
    </row>
    <row r="969" spans="8:11" s="31" customFormat="1" x14ac:dyDescent="0.25">
      <c r="H969" s="38"/>
      <c r="I969" s="38"/>
      <c r="J969" s="50"/>
      <c r="K969" s="50"/>
    </row>
    <row r="970" spans="8:11" s="31" customFormat="1" x14ac:dyDescent="0.25">
      <c r="H970" s="38"/>
      <c r="I970" s="38"/>
      <c r="J970" s="50"/>
      <c r="K970" s="50"/>
    </row>
    <row r="971" spans="8:11" s="31" customFormat="1" x14ac:dyDescent="0.25">
      <c r="H971" s="38"/>
      <c r="I971" s="38"/>
      <c r="J971" s="50"/>
      <c r="K971" s="50"/>
    </row>
    <row r="972" spans="8:11" s="31" customFormat="1" x14ac:dyDescent="0.25">
      <c r="H972" s="38"/>
      <c r="I972" s="38"/>
      <c r="J972" s="50"/>
      <c r="K972" s="50"/>
    </row>
    <row r="973" spans="8:11" s="31" customFormat="1" x14ac:dyDescent="0.25">
      <c r="H973" s="38"/>
      <c r="I973" s="38"/>
      <c r="J973" s="50"/>
      <c r="K973" s="50"/>
    </row>
    <row r="974" spans="8:11" s="31" customFormat="1" x14ac:dyDescent="0.25">
      <c r="H974" s="38"/>
      <c r="I974" s="38"/>
      <c r="J974" s="50"/>
      <c r="K974" s="50"/>
    </row>
    <row r="975" spans="8:11" s="31" customFormat="1" x14ac:dyDescent="0.25">
      <c r="H975" s="38"/>
      <c r="I975" s="38"/>
      <c r="J975" s="50"/>
      <c r="K975" s="50"/>
    </row>
    <row r="976" spans="8:11" s="31" customFormat="1" x14ac:dyDescent="0.25">
      <c r="H976" s="38"/>
      <c r="I976" s="38"/>
      <c r="J976" s="50"/>
      <c r="K976" s="50"/>
    </row>
    <row r="977" spans="8:11" s="31" customFormat="1" x14ac:dyDescent="0.25">
      <c r="H977" s="38"/>
      <c r="I977" s="38"/>
      <c r="J977" s="50"/>
      <c r="K977" s="50"/>
    </row>
    <row r="978" spans="8:11" s="31" customFormat="1" x14ac:dyDescent="0.25">
      <c r="H978" s="38"/>
      <c r="I978" s="38"/>
      <c r="J978" s="50"/>
      <c r="K978" s="50"/>
    </row>
    <row r="979" spans="8:11" s="31" customFormat="1" x14ac:dyDescent="0.25">
      <c r="H979" s="38"/>
      <c r="I979" s="38"/>
      <c r="J979" s="50"/>
      <c r="K979" s="50"/>
    </row>
    <row r="980" spans="8:11" s="31" customFormat="1" x14ac:dyDescent="0.25">
      <c r="H980" s="38"/>
      <c r="I980" s="38"/>
      <c r="J980" s="50"/>
      <c r="K980" s="50"/>
    </row>
    <row r="981" spans="8:11" s="31" customFormat="1" x14ac:dyDescent="0.25">
      <c r="H981" s="38"/>
      <c r="I981" s="38"/>
      <c r="J981" s="50"/>
      <c r="K981" s="50"/>
    </row>
    <row r="982" spans="8:11" s="31" customFormat="1" x14ac:dyDescent="0.25">
      <c r="H982" s="38"/>
      <c r="I982" s="38"/>
      <c r="J982" s="50"/>
      <c r="K982" s="50"/>
    </row>
    <row r="983" spans="8:11" s="31" customFormat="1" x14ac:dyDescent="0.25">
      <c r="H983" s="38"/>
      <c r="I983" s="38"/>
      <c r="J983" s="50"/>
      <c r="K983" s="50"/>
    </row>
    <row r="984" spans="8:11" s="31" customFormat="1" x14ac:dyDescent="0.25">
      <c r="H984" s="38"/>
      <c r="I984" s="38"/>
      <c r="J984" s="50"/>
      <c r="K984" s="50"/>
    </row>
    <row r="985" spans="8:11" s="31" customFormat="1" x14ac:dyDescent="0.25">
      <c r="H985" s="38"/>
      <c r="I985" s="38"/>
      <c r="J985" s="50"/>
      <c r="K985" s="50"/>
    </row>
    <row r="986" spans="8:11" s="31" customFormat="1" x14ac:dyDescent="0.25">
      <c r="H986" s="38"/>
      <c r="I986" s="38"/>
      <c r="J986" s="50"/>
      <c r="K986" s="50"/>
    </row>
    <row r="987" spans="8:11" s="31" customFormat="1" x14ac:dyDescent="0.25">
      <c r="H987" s="38"/>
      <c r="I987" s="38"/>
      <c r="J987" s="50"/>
      <c r="K987" s="50"/>
    </row>
    <row r="988" spans="8:11" s="31" customFormat="1" x14ac:dyDescent="0.25">
      <c r="H988" s="38"/>
      <c r="I988" s="38"/>
      <c r="J988" s="50"/>
      <c r="K988" s="50"/>
    </row>
    <row r="989" spans="8:11" s="31" customFormat="1" x14ac:dyDescent="0.25">
      <c r="H989" s="38"/>
      <c r="I989" s="38"/>
      <c r="J989" s="50"/>
      <c r="K989" s="50"/>
    </row>
    <row r="990" spans="8:11" s="31" customFormat="1" x14ac:dyDescent="0.25">
      <c r="H990" s="38"/>
      <c r="I990" s="38"/>
      <c r="J990" s="50"/>
      <c r="K990" s="50"/>
    </row>
    <row r="991" spans="8:11" s="31" customFormat="1" x14ac:dyDescent="0.25">
      <c r="H991" s="38"/>
      <c r="I991" s="38"/>
      <c r="J991" s="50"/>
      <c r="K991" s="50"/>
    </row>
    <row r="992" spans="8:11" s="31" customFormat="1" x14ac:dyDescent="0.25">
      <c r="H992" s="38"/>
      <c r="I992" s="38"/>
      <c r="J992" s="50"/>
      <c r="K992" s="50"/>
    </row>
    <row r="993" spans="8:11" s="31" customFormat="1" x14ac:dyDescent="0.25">
      <c r="H993" s="38"/>
      <c r="I993" s="38"/>
      <c r="J993" s="50"/>
      <c r="K993" s="50"/>
    </row>
    <row r="994" spans="8:11" s="31" customFormat="1" x14ac:dyDescent="0.25">
      <c r="H994" s="38"/>
      <c r="I994" s="38"/>
      <c r="J994" s="50"/>
      <c r="K994" s="50"/>
    </row>
    <row r="995" spans="8:11" s="31" customFormat="1" x14ac:dyDescent="0.25">
      <c r="H995" s="38"/>
      <c r="I995" s="38"/>
      <c r="J995" s="50"/>
      <c r="K995" s="50"/>
    </row>
    <row r="996" spans="8:11" s="31" customFormat="1" x14ac:dyDescent="0.25">
      <c r="H996" s="38"/>
      <c r="I996" s="38"/>
      <c r="J996" s="50"/>
      <c r="K996" s="50"/>
    </row>
    <row r="997" spans="8:11" s="31" customFormat="1" x14ac:dyDescent="0.25">
      <c r="H997" s="38"/>
      <c r="I997" s="38"/>
      <c r="J997" s="50"/>
      <c r="K997" s="50"/>
    </row>
    <row r="998" spans="8:11" s="31" customFormat="1" x14ac:dyDescent="0.25">
      <c r="H998" s="38"/>
      <c r="I998" s="38"/>
      <c r="J998" s="50"/>
      <c r="K998" s="50"/>
    </row>
    <row r="999" spans="8:11" s="31" customFormat="1" x14ac:dyDescent="0.25">
      <c r="H999" s="38"/>
      <c r="I999" s="38"/>
      <c r="J999" s="50"/>
      <c r="K999" s="50"/>
    </row>
    <row r="1000" spans="8:11" s="31" customFormat="1" x14ac:dyDescent="0.25">
      <c r="H1000" s="38"/>
      <c r="I1000" s="38"/>
      <c r="J1000" s="50"/>
      <c r="K1000" s="50"/>
    </row>
    <row r="1001" spans="8:11" s="31" customFormat="1" x14ac:dyDescent="0.25">
      <c r="H1001" s="38"/>
      <c r="I1001" s="38"/>
      <c r="J1001" s="50"/>
      <c r="K1001" s="50"/>
    </row>
    <row r="1002" spans="8:11" s="31" customFormat="1" x14ac:dyDescent="0.25">
      <c r="H1002" s="38"/>
      <c r="I1002" s="38"/>
      <c r="J1002" s="50"/>
      <c r="K1002" s="50"/>
    </row>
    <row r="1003" spans="8:11" s="31" customFormat="1" x14ac:dyDescent="0.25">
      <c r="H1003" s="38"/>
      <c r="I1003" s="38"/>
      <c r="J1003" s="50"/>
      <c r="K1003" s="50"/>
    </row>
    <row r="1004" spans="8:11" s="31" customFormat="1" x14ac:dyDescent="0.25">
      <c r="H1004" s="38"/>
      <c r="I1004" s="38"/>
      <c r="J1004" s="50"/>
      <c r="K1004" s="50"/>
    </row>
    <row r="1005" spans="8:11" s="31" customFormat="1" x14ac:dyDescent="0.25">
      <c r="H1005" s="38"/>
      <c r="I1005" s="38"/>
      <c r="J1005" s="50"/>
      <c r="K1005" s="50"/>
    </row>
    <row r="1006" spans="8:11" s="31" customFormat="1" x14ac:dyDescent="0.25">
      <c r="H1006" s="38"/>
      <c r="I1006" s="38"/>
      <c r="J1006" s="50"/>
      <c r="K1006" s="50"/>
    </row>
    <row r="1007" spans="8:11" s="31" customFormat="1" x14ac:dyDescent="0.25">
      <c r="H1007" s="38"/>
      <c r="I1007" s="38"/>
      <c r="J1007" s="50"/>
      <c r="K1007" s="50"/>
    </row>
    <row r="1008" spans="8:11" s="31" customFormat="1" x14ac:dyDescent="0.25">
      <c r="H1008" s="38"/>
      <c r="I1008" s="38"/>
      <c r="J1008" s="50"/>
      <c r="K1008" s="50"/>
    </row>
    <row r="1009" spans="8:11" s="31" customFormat="1" x14ac:dyDescent="0.25">
      <c r="H1009" s="38"/>
      <c r="I1009" s="38"/>
      <c r="J1009" s="50"/>
      <c r="K1009" s="50"/>
    </row>
    <row r="1010" spans="8:11" s="31" customFormat="1" x14ac:dyDescent="0.25">
      <c r="H1010" s="38"/>
      <c r="I1010" s="38"/>
      <c r="J1010" s="50"/>
      <c r="K1010" s="50"/>
    </row>
    <row r="1011" spans="8:11" s="31" customFormat="1" x14ac:dyDescent="0.25">
      <c r="H1011" s="38"/>
      <c r="I1011" s="38"/>
      <c r="J1011" s="50"/>
      <c r="K1011" s="50"/>
    </row>
    <row r="1012" spans="8:11" s="31" customFormat="1" x14ac:dyDescent="0.25">
      <c r="H1012" s="38"/>
      <c r="I1012" s="38"/>
      <c r="J1012" s="50"/>
      <c r="K1012" s="50"/>
    </row>
    <row r="1013" spans="8:11" s="31" customFormat="1" x14ac:dyDescent="0.25">
      <c r="H1013" s="38"/>
      <c r="I1013" s="38"/>
      <c r="J1013" s="50"/>
      <c r="K1013" s="50"/>
    </row>
    <row r="1014" spans="8:11" s="31" customFormat="1" x14ac:dyDescent="0.25">
      <c r="H1014" s="38"/>
      <c r="I1014" s="38"/>
      <c r="J1014" s="50"/>
      <c r="K1014" s="50"/>
    </row>
    <row r="1015" spans="8:11" s="31" customFormat="1" x14ac:dyDescent="0.25">
      <c r="H1015" s="38"/>
      <c r="I1015" s="38"/>
      <c r="J1015" s="50"/>
      <c r="K1015" s="50"/>
    </row>
    <row r="1016" spans="8:11" s="31" customFormat="1" x14ac:dyDescent="0.25">
      <c r="H1016" s="38"/>
      <c r="I1016" s="38"/>
      <c r="J1016" s="50"/>
      <c r="K1016" s="50"/>
    </row>
    <row r="1017" spans="8:11" s="31" customFormat="1" x14ac:dyDescent="0.25">
      <c r="H1017" s="38"/>
      <c r="I1017" s="38"/>
      <c r="J1017" s="50"/>
      <c r="K1017" s="50"/>
    </row>
    <row r="1018" spans="8:11" s="31" customFormat="1" x14ac:dyDescent="0.25">
      <c r="H1018" s="38"/>
      <c r="I1018" s="38"/>
      <c r="J1018" s="50"/>
      <c r="K1018" s="50"/>
    </row>
    <row r="1019" spans="8:11" s="31" customFormat="1" x14ac:dyDescent="0.25">
      <c r="H1019" s="38"/>
      <c r="I1019" s="38"/>
      <c r="J1019" s="50"/>
      <c r="K1019" s="50"/>
    </row>
    <row r="1020" spans="8:11" s="31" customFormat="1" x14ac:dyDescent="0.25">
      <c r="H1020" s="38"/>
      <c r="I1020" s="38"/>
      <c r="J1020" s="50"/>
      <c r="K1020" s="50"/>
    </row>
    <row r="1021" spans="8:11" s="31" customFormat="1" x14ac:dyDescent="0.25">
      <c r="H1021" s="38"/>
      <c r="I1021" s="38"/>
      <c r="J1021" s="50"/>
      <c r="K1021" s="50"/>
    </row>
    <row r="1022" spans="8:11" s="31" customFormat="1" x14ac:dyDescent="0.25">
      <c r="H1022" s="38"/>
      <c r="I1022" s="38"/>
      <c r="J1022" s="50"/>
      <c r="K1022" s="50"/>
    </row>
    <row r="1023" spans="8:11" s="31" customFormat="1" x14ac:dyDescent="0.25">
      <c r="H1023" s="38"/>
      <c r="I1023" s="38"/>
      <c r="J1023" s="50"/>
      <c r="K1023" s="50"/>
    </row>
    <row r="1024" spans="8:11" s="31" customFormat="1" x14ac:dyDescent="0.25">
      <c r="H1024" s="38"/>
      <c r="I1024" s="38"/>
      <c r="J1024" s="50"/>
      <c r="K1024" s="50"/>
    </row>
    <row r="1025" spans="8:11" s="31" customFormat="1" x14ac:dyDescent="0.25">
      <c r="H1025" s="38"/>
      <c r="I1025" s="38"/>
      <c r="J1025" s="50"/>
      <c r="K1025" s="50"/>
    </row>
    <row r="1026" spans="8:11" s="31" customFormat="1" x14ac:dyDescent="0.25">
      <c r="H1026" s="38"/>
      <c r="I1026" s="38"/>
      <c r="J1026" s="50"/>
      <c r="K1026" s="50"/>
    </row>
    <row r="1027" spans="8:11" s="31" customFormat="1" x14ac:dyDescent="0.25">
      <c r="H1027" s="38"/>
      <c r="I1027" s="38"/>
      <c r="J1027" s="50"/>
      <c r="K1027" s="50"/>
    </row>
    <row r="1028" spans="8:11" s="31" customFormat="1" x14ac:dyDescent="0.25">
      <c r="H1028" s="38"/>
      <c r="I1028" s="38"/>
      <c r="J1028" s="50"/>
      <c r="K1028" s="50"/>
    </row>
    <row r="1029" spans="8:11" s="31" customFormat="1" x14ac:dyDescent="0.25">
      <c r="H1029" s="38"/>
      <c r="I1029" s="38"/>
      <c r="J1029" s="50"/>
      <c r="K1029" s="50"/>
    </row>
    <row r="1030" spans="8:11" s="31" customFormat="1" x14ac:dyDescent="0.25">
      <c r="H1030" s="38"/>
      <c r="I1030" s="38"/>
      <c r="J1030" s="50"/>
      <c r="K1030" s="50"/>
    </row>
    <row r="1031" spans="8:11" s="31" customFormat="1" x14ac:dyDescent="0.25">
      <c r="H1031" s="38"/>
      <c r="I1031" s="38"/>
      <c r="J1031" s="50"/>
      <c r="K1031" s="50"/>
    </row>
    <row r="1032" spans="8:11" s="31" customFormat="1" x14ac:dyDescent="0.25">
      <c r="H1032" s="38"/>
      <c r="I1032" s="38"/>
      <c r="J1032" s="50"/>
      <c r="K1032" s="50"/>
    </row>
    <row r="1033" spans="8:11" s="31" customFormat="1" x14ac:dyDescent="0.25">
      <c r="H1033" s="38"/>
      <c r="I1033" s="38"/>
      <c r="J1033" s="50"/>
      <c r="K1033" s="50"/>
    </row>
    <row r="1034" spans="8:11" s="31" customFormat="1" x14ac:dyDescent="0.25">
      <c r="H1034" s="38"/>
      <c r="I1034" s="38"/>
      <c r="J1034" s="50"/>
      <c r="K1034" s="50"/>
    </row>
    <row r="1035" spans="8:11" s="31" customFormat="1" x14ac:dyDescent="0.25">
      <c r="H1035" s="38"/>
      <c r="I1035" s="38"/>
      <c r="J1035" s="50"/>
      <c r="K1035" s="50"/>
    </row>
    <row r="1036" spans="8:11" s="31" customFormat="1" x14ac:dyDescent="0.25">
      <c r="H1036" s="38"/>
      <c r="I1036" s="38"/>
      <c r="J1036" s="50"/>
      <c r="K1036" s="50"/>
    </row>
    <row r="1037" spans="8:11" s="31" customFormat="1" x14ac:dyDescent="0.25">
      <c r="H1037" s="38"/>
      <c r="I1037" s="38"/>
      <c r="J1037" s="50"/>
      <c r="K1037" s="50"/>
    </row>
    <row r="1038" spans="8:11" s="31" customFormat="1" x14ac:dyDescent="0.25">
      <c r="H1038" s="38"/>
      <c r="I1038" s="38"/>
      <c r="J1038" s="50"/>
      <c r="K1038" s="50"/>
    </row>
    <row r="1039" spans="8:11" s="31" customFormat="1" x14ac:dyDescent="0.25">
      <c r="H1039" s="38"/>
      <c r="I1039" s="38"/>
      <c r="J1039" s="50"/>
      <c r="K1039" s="50"/>
    </row>
    <row r="1040" spans="8:11" s="31" customFormat="1" x14ac:dyDescent="0.25">
      <c r="H1040" s="38"/>
      <c r="I1040" s="38"/>
      <c r="J1040" s="50"/>
      <c r="K1040" s="50"/>
    </row>
    <row r="1041" spans="8:11" s="31" customFormat="1" x14ac:dyDescent="0.25">
      <c r="H1041" s="38"/>
      <c r="I1041" s="38"/>
      <c r="J1041" s="50"/>
      <c r="K1041" s="50"/>
    </row>
    <row r="1042" spans="8:11" s="31" customFormat="1" x14ac:dyDescent="0.25">
      <c r="H1042" s="38"/>
      <c r="I1042" s="38"/>
      <c r="J1042" s="50"/>
      <c r="K1042" s="50"/>
    </row>
    <row r="1043" spans="8:11" s="31" customFormat="1" x14ac:dyDescent="0.25">
      <c r="H1043" s="38"/>
      <c r="I1043" s="38"/>
      <c r="J1043" s="50"/>
      <c r="K1043" s="50"/>
    </row>
    <row r="1044" spans="8:11" s="31" customFormat="1" x14ac:dyDescent="0.25">
      <c r="H1044" s="38"/>
      <c r="I1044" s="38"/>
      <c r="J1044" s="50"/>
      <c r="K1044" s="50"/>
    </row>
    <row r="1045" spans="8:11" s="31" customFormat="1" x14ac:dyDescent="0.25">
      <c r="H1045" s="38"/>
      <c r="I1045" s="38"/>
      <c r="J1045" s="50"/>
      <c r="K1045" s="50"/>
    </row>
    <row r="1046" spans="8:11" s="31" customFormat="1" x14ac:dyDescent="0.25">
      <c r="H1046" s="38"/>
      <c r="I1046" s="38"/>
      <c r="J1046" s="50"/>
      <c r="K1046" s="50"/>
    </row>
    <row r="1047" spans="8:11" s="31" customFormat="1" x14ac:dyDescent="0.25">
      <c r="H1047" s="38"/>
      <c r="I1047" s="38"/>
      <c r="J1047" s="50"/>
      <c r="K1047" s="50"/>
    </row>
    <row r="1048" spans="8:11" s="31" customFormat="1" x14ac:dyDescent="0.25">
      <c r="H1048" s="38"/>
      <c r="I1048" s="38"/>
      <c r="J1048" s="50"/>
      <c r="K1048" s="50"/>
    </row>
    <row r="1049" spans="8:11" s="31" customFormat="1" x14ac:dyDescent="0.25">
      <c r="H1049" s="38"/>
      <c r="I1049" s="38"/>
      <c r="J1049" s="50"/>
      <c r="K1049" s="50"/>
    </row>
  </sheetData>
  <mergeCells count="381">
    <mergeCell ref="D808:G808"/>
    <mergeCell ref="D809:G809"/>
    <mergeCell ref="D811:G811"/>
    <mergeCell ref="D813:G813"/>
    <mergeCell ref="D789:G789"/>
    <mergeCell ref="D792:G792"/>
    <mergeCell ref="D794:G794"/>
    <mergeCell ref="D796:G796"/>
    <mergeCell ref="D799:G799"/>
    <mergeCell ref="D801:G801"/>
    <mergeCell ref="D804:G804"/>
    <mergeCell ref="D778:G778"/>
    <mergeCell ref="D779:G779"/>
    <mergeCell ref="D781:G781"/>
    <mergeCell ref="D783:G783"/>
    <mergeCell ref="D785:G785"/>
    <mergeCell ref="D787:G787"/>
    <mergeCell ref="D762:G762"/>
    <mergeCell ref="D764:G764"/>
    <mergeCell ref="D766:G766"/>
    <mergeCell ref="D768:G768"/>
    <mergeCell ref="D770:G770"/>
    <mergeCell ref="D772:G772"/>
    <mergeCell ref="D750:G750"/>
    <mergeCell ref="D752:G752"/>
    <mergeCell ref="D754:G754"/>
    <mergeCell ref="D756:G756"/>
    <mergeCell ref="D758:G758"/>
    <mergeCell ref="D760:G760"/>
    <mergeCell ref="D738:G738"/>
    <mergeCell ref="D740:G740"/>
    <mergeCell ref="D742:G742"/>
    <mergeCell ref="D744:G744"/>
    <mergeCell ref="D746:G746"/>
    <mergeCell ref="D748:G748"/>
    <mergeCell ref="D723:G723"/>
    <mergeCell ref="D725:G725"/>
    <mergeCell ref="D727:G727"/>
    <mergeCell ref="D729:G729"/>
    <mergeCell ref="D731:G731"/>
    <mergeCell ref="D737:G737"/>
    <mergeCell ref="D711:G711"/>
    <mergeCell ref="D713:G713"/>
    <mergeCell ref="D715:G715"/>
    <mergeCell ref="D717:G717"/>
    <mergeCell ref="D719:G719"/>
    <mergeCell ref="D721:G721"/>
    <mergeCell ref="D697:G697"/>
    <mergeCell ref="D698:G698"/>
    <mergeCell ref="D700:G700"/>
    <mergeCell ref="D706:G706"/>
    <mergeCell ref="D707:G707"/>
    <mergeCell ref="D709:G709"/>
    <mergeCell ref="D679:G679"/>
    <mergeCell ref="D681:G681"/>
    <mergeCell ref="D683:G683"/>
    <mergeCell ref="D687:G687"/>
    <mergeCell ref="D689:G689"/>
    <mergeCell ref="D690:G690"/>
    <mergeCell ref="D692:G692"/>
    <mergeCell ref="D635:G635"/>
    <mergeCell ref="D637:G637"/>
    <mergeCell ref="D647:G647"/>
    <mergeCell ref="D671:G671"/>
    <mergeCell ref="D673:G673"/>
    <mergeCell ref="D677:G677"/>
    <mergeCell ref="D597:G597"/>
    <mergeCell ref="D600:G600"/>
    <mergeCell ref="D605:G605"/>
    <mergeCell ref="D608:G608"/>
    <mergeCell ref="D618:G618"/>
    <mergeCell ref="D625:G625"/>
    <mergeCell ref="D555:G555"/>
    <mergeCell ref="D557:G557"/>
    <mergeCell ref="D559:G559"/>
    <mergeCell ref="D561:G561"/>
    <mergeCell ref="D589:G589"/>
    <mergeCell ref="D592:G592"/>
    <mergeCell ref="D503:G503"/>
    <mergeCell ref="D519:G519"/>
    <mergeCell ref="D525:G525"/>
    <mergeCell ref="D529:G529"/>
    <mergeCell ref="D539:G539"/>
    <mergeCell ref="D551:G551"/>
    <mergeCell ref="D469:G469"/>
    <mergeCell ref="D473:G473"/>
    <mergeCell ref="D476:G476"/>
    <mergeCell ref="D478:G478"/>
    <mergeCell ref="D480:G480"/>
    <mergeCell ref="D486:G486"/>
    <mergeCell ref="D446:G446"/>
    <mergeCell ref="D451:G451"/>
    <mergeCell ref="D453:G453"/>
    <mergeCell ref="D455:G455"/>
    <mergeCell ref="D463:G463"/>
    <mergeCell ref="D466:G466"/>
    <mergeCell ref="D430:G430"/>
    <mergeCell ref="D432:G432"/>
    <mergeCell ref="D435:G435"/>
    <mergeCell ref="D437:G437"/>
    <mergeCell ref="D439:G439"/>
    <mergeCell ref="D443:G443"/>
    <mergeCell ref="D419:G419"/>
    <mergeCell ref="D420:G420"/>
    <mergeCell ref="D422:G422"/>
    <mergeCell ref="D424:G424"/>
    <mergeCell ref="D426:G426"/>
    <mergeCell ref="D428:G428"/>
    <mergeCell ref="D407:G407"/>
    <mergeCell ref="D410:G410"/>
    <mergeCell ref="D411:G411"/>
    <mergeCell ref="D412:G412"/>
    <mergeCell ref="D413:G413"/>
    <mergeCell ref="D418:G418"/>
    <mergeCell ref="D395:G395"/>
    <mergeCell ref="D396:G396"/>
    <mergeCell ref="D401:G401"/>
    <mergeCell ref="D402:G402"/>
    <mergeCell ref="D404:G404"/>
    <mergeCell ref="D406:G406"/>
    <mergeCell ref="D383:G383"/>
    <mergeCell ref="D385:G385"/>
    <mergeCell ref="D387:G387"/>
    <mergeCell ref="D389:G389"/>
    <mergeCell ref="D391:G391"/>
    <mergeCell ref="D393:G393"/>
    <mergeCell ref="D373:G373"/>
    <mergeCell ref="D375:G375"/>
    <mergeCell ref="D377:G377"/>
    <mergeCell ref="D379:G379"/>
    <mergeCell ref="D381:G381"/>
    <mergeCell ref="D382:G382"/>
    <mergeCell ref="D360:G360"/>
    <mergeCell ref="D362:G362"/>
    <mergeCell ref="D364:G364"/>
    <mergeCell ref="D365:G365"/>
    <mergeCell ref="D370:G370"/>
    <mergeCell ref="D371:G371"/>
    <mergeCell ref="D346:G346"/>
    <mergeCell ref="D349:G349"/>
    <mergeCell ref="D351:G351"/>
    <mergeCell ref="D353:G353"/>
    <mergeCell ref="D355:G355"/>
    <mergeCell ref="D357:G357"/>
    <mergeCell ref="D336:G336"/>
    <mergeCell ref="D337:G337"/>
    <mergeCell ref="D338:G338"/>
    <mergeCell ref="D339:G339"/>
    <mergeCell ref="D340:G340"/>
    <mergeCell ref="D345:G345"/>
    <mergeCell ref="D330:G330"/>
    <mergeCell ref="D331:G331"/>
    <mergeCell ref="D332:G332"/>
    <mergeCell ref="D333:G333"/>
    <mergeCell ref="D334:G334"/>
    <mergeCell ref="D335:G335"/>
    <mergeCell ref="D324:G324"/>
    <mergeCell ref="D325:G325"/>
    <mergeCell ref="D326:G326"/>
    <mergeCell ref="D327:G327"/>
    <mergeCell ref="D328:G328"/>
    <mergeCell ref="D329:G329"/>
    <mergeCell ref="D318:G318"/>
    <mergeCell ref="D319:G319"/>
    <mergeCell ref="D320:G320"/>
    <mergeCell ref="D321:G321"/>
    <mergeCell ref="D322:G322"/>
    <mergeCell ref="D323:G323"/>
    <mergeCell ref="D312:G312"/>
    <mergeCell ref="D313:G313"/>
    <mergeCell ref="D314:G314"/>
    <mergeCell ref="D315:G315"/>
    <mergeCell ref="D316:G316"/>
    <mergeCell ref="D317:G317"/>
    <mergeCell ref="D306:G306"/>
    <mergeCell ref="D307:G307"/>
    <mergeCell ref="D308:G308"/>
    <mergeCell ref="D309:G309"/>
    <mergeCell ref="D310:G310"/>
    <mergeCell ref="D311:G311"/>
    <mergeCell ref="D300:G300"/>
    <mergeCell ref="D301:G301"/>
    <mergeCell ref="D302:G302"/>
    <mergeCell ref="D303:G303"/>
    <mergeCell ref="D304:G304"/>
    <mergeCell ref="D305:G305"/>
    <mergeCell ref="D294:G294"/>
    <mergeCell ref="D295:G295"/>
    <mergeCell ref="D296:G296"/>
    <mergeCell ref="D297:G297"/>
    <mergeCell ref="D298:G298"/>
    <mergeCell ref="D299:G299"/>
    <mergeCell ref="D288:G288"/>
    <mergeCell ref="D289:G289"/>
    <mergeCell ref="D290:G290"/>
    <mergeCell ref="D291:G291"/>
    <mergeCell ref="D292:G292"/>
    <mergeCell ref="D293:G293"/>
    <mergeCell ref="D282:G282"/>
    <mergeCell ref="D283:G283"/>
    <mergeCell ref="D284:G284"/>
    <mergeCell ref="D285:G285"/>
    <mergeCell ref="D286:G286"/>
    <mergeCell ref="D287:G287"/>
    <mergeCell ref="D276:G276"/>
    <mergeCell ref="D277:G277"/>
    <mergeCell ref="D278:G278"/>
    <mergeCell ref="D279:G279"/>
    <mergeCell ref="D280:G280"/>
    <mergeCell ref="D281:G281"/>
    <mergeCell ref="D270:G270"/>
    <mergeCell ref="D271:G271"/>
    <mergeCell ref="D272:G272"/>
    <mergeCell ref="D273:G273"/>
    <mergeCell ref="D274:G274"/>
    <mergeCell ref="D275:G275"/>
    <mergeCell ref="D266:G266"/>
    <mergeCell ref="D267:G267"/>
    <mergeCell ref="D268:G268"/>
    <mergeCell ref="D269:G269"/>
    <mergeCell ref="D258:G258"/>
    <mergeCell ref="D259:G259"/>
    <mergeCell ref="D260:G260"/>
    <mergeCell ref="D261:G261"/>
    <mergeCell ref="D262:G262"/>
    <mergeCell ref="D263:G263"/>
    <mergeCell ref="D236:G236"/>
    <mergeCell ref="D237:G237"/>
    <mergeCell ref="D238:G238"/>
    <mergeCell ref="D239:G239"/>
    <mergeCell ref="D240:G240"/>
    <mergeCell ref="D241:G241"/>
    <mergeCell ref="D230:G230"/>
    <mergeCell ref="D231:G231"/>
    <mergeCell ref="D232:G232"/>
    <mergeCell ref="D233:G233"/>
    <mergeCell ref="D234:G234"/>
    <mergeCell ref="D235:G235"/>
    <mergeCell ref="D219:G219"/>
    <mergeCell ref="D220:G220"/>
    <mergeCell ref="D222:G222"/>
    <mergeCell ref="D224:G224"/>
    <mergeCell ref="D227:G227"/>
    <mergeCell ref="D229:G229"/>
    <mergeCell ref="D209:G209"/>
    <mergeCell ref="D210:G210"/>
    <mergeCell ref="D211:G211"/>
    <mergeCell ref="D212:G212"/>
    <mergeCell ref="D213:G213"/>
    <mergeCell ref="D214:G214"/>
    <mergeCell ref="D215:G215"/>
    <mergeCell ref="D202:G202"/>
    <mergeCell ref="D204:G204"/>
    <mergeCell ref="D205:G205"/>
    <mergeCell ref="D206:G206"/>
    <mergeCell ref="D207:G207"/>
    <mergeCell ref="D208:G208"/>
    <mergeCell ref="D188:G188"/>
    <mergeCell ref="D189:G189"/>
    <mergeCell ref="D194:G194"/>
    <mergeCell ref="D195:G195"/>
    <mergeCell ref="D197:G197"/>
    <mergeCell ref="D199:G199"/>
    <mergeCell ref="D190:G190"/>
    <mergeCell ref="D180:G180"/>
    <mergeCell ref="D182:G182"/>
    <mergeCell ref="D184:G184"/>
    <mergeCell ref="D185:G185"/>
    <mergeCell ref="D186:G186"/>
    <mergeCell ref="D187:G187"/>
    <mergeCell ref="D166:G166"/>
    <mergeCell ref="D168:G168"/>
    <mergeCell ref="D170:G170"/>
    <mergeCell ref="D174:G174"/>
    <mergeCell ref="D177:G177"/>
    <mergeCell ref="D178:G178"/>
    <mergeCell ref="D150:G150"/>
    <mergeCell ref="D151:G151"/>
    <mergeCell ref="D156:G156"/>
    <mergeCell ref="D157:G157"/>
    <mergeCell ref="D159:G159"/>
    <mergeCell ref="D164:G164"/>
    <mergeCell ref="D139:G139"/>
    <mergeCell ref="D140:G140"/>
    <mergeCell ref="D142:G142"/>
    <mergeCell ref="D144:G144"/>
    <mergeCell ref="D146:G146"/>
    <mergeCell ref="D148:G148"/>
    <mergeCell ref="D152:G152"/>
    <mergeCell ref="D130:G130"/>
    <mergeCell ref="D131:G131"/>
    <mergeCell ref="D133:G133"/>
    <mergeCell ref="D135:G135"/>
    <mergeCell ref="D137:G137"/>
    <mergeCell ref="D138:G138"/>
    <mergeCell ref="D116:G116"/>
    <mergeCell ref="D119:G119"/>
    <mergeCell ref="D121:G121"/>
    <mergeCell ref="D123:G123"/>
    <mergeCell ref="D125:G125"/>
    <mergeCell ref="D127:G127"/>
    <mergeCell ref="D105:G105"/>
    <mergeCell ref="D106:G106"/>
    <mergeCell ref="D107:G107"/>
    <mergeCell ref="D108:G108"/>
    <mergeCell ref="D113:G113"/>
    <mergeCell ref="D114:G114"/>
    <mergeCell ref="D95:G95"/>
    <mergeCell ref="D96:G96"/>
    <mergeCell ref="D98:G98"/>
    <mergeCell ref="D100:G100"/>
    <mergeCell ref="D102:G102"/>
    <mergeCell ref="D104:G104"/>
    <mergeCell ref="D109:G109"/>
    <mergeCell ref="D77:G77"/>
    <mergeCell ref="D82:G82"/>
    <mergeCell ref="D84:G84"/>
    <mergeCell ref="D86:G86"/>
    <mergeCell ref="D88:G88"/>
    <mergeCell ref="D92:G92"/>
    <mergeCell ref="D65:G65"/>
    <mergeCell ref="D67:G67"/>
    <mergeCell ref="D68:G68"/>
    <mergeCell ref="D69:G69"/>
    <mergeCell ref="D74:G74"/>
    <mergeCell ref="D75:G75"/>
    <mergeCell ref="D70:G70"/>
    <mergeCell ref="D54:G54"/>
    <mergeCell ref="D56:G56"/>
    <mergeCell ref="D59:G59"/>
    <mergeCell ref="D61:G61"/>
    <mergeCell ref="D63:G63"/>
    <mergeCell ref="D39:G39"/>
    <mergeCell ref="D40:G40"/>
    <mergeCell ref="D45:G45"/>
    <mergeCell ref="D46:G46"/>
    <mergeCell ref="D48:G48"/>
    <mergeCell ref="D50:G50"/>
    <mergeCell ref="D37:G37"/>
    <mergeCell ref="D38:G38"/>
    <mergeCell ref="D17:G17"/>
    <mergeCell ref="D19:G19"/>
    <mergeCell ref="D21:G21"/>
    <mergeCell ref="D25:G25"/>
    <mergeCell ref="D28:G28"/>
    <mergeCell ref="D29:G29"/>
    <mergeCell ref="D52:G52"/>
    <mergeCell ref="D41:G41"/>
    <mergeCell ref="D5:G5"/>
    <mergeCell ref="D7:G7"/>
    <mergeCell ref="D10:G10"/>
    <mergeCell ref="D15:G15"/>
    <mergeCell ref="B2:K2"/>
    <mergeCell ref="D31:G31"/>
    <mergeCell ref="D33:G33"/>
    <mergeCell ref="D35:G35"/>
    <mergeCell ref="D36:G36"/>
    <mergeCell ref="D815:G815"/>
    <mergeCell ref="D242:G242"/>
    <mergeCell ref="D341:G341"/>
    <mergeCell ref="D366:G366"/>
    <mergeCell ref="D397:G397"/>
    <mergeCell ref="D414:G414"/>
    <mergeCell ref="D693:G693"/>
    <mergeCell ref="D702:G702"/>
    <mergeCell ref="D733:G733"/>
    <mergeCell ref="D774:G774"/>
    <mergeCell ref="D252:G252"/>
    <mergeCell ref="D253:G253"/>
    <mergeCell ref="D254:G254"/>
    <mergeCell ref="D255:G255"/>
    <mergeCell ref="D256:G256"/>
    <mergeCell ref="D257:G257"/>
    <mergeCell ref="D246:G246"/>
    <mergeCell ref="D247:G247"/>
    <mergeCell ref="D248:G248"/>
    <mergeCell ref="D249:G249"/>
    <mergeCell ref="D250:G250"/>
    <mergeCell ref="D251:G251"/>
    <mergeCell ref="D264:G264"/>
    <mergeCell ref="D265:G265"/>
  </mergeCells>
  <pageMargins left="0.7" right="0.7" top="0.75" bottom="0.75" header="0.3" footer="0.3"/>
  <pageSetup paperSize="9" scale="44" orientation="portrait" r:id="rId1"/>
  <ignoredErrors>
    <ignoredError sqref="K16 K18 K30 K32 K47 K49 K51 K53 K60 K62 K64 K83 K85 K97 K99 K101 K120 K122 K124 K132 K134 K141 K143 K145 K147 K165 K167 K179 K181 K196 K221 K350 K352 K354 K361 K372 K374 K376 K378 K384 K386 K388 K390 K392 K403 K421 K423 K425 K427 K429 K436 K452 K477 K556 K558 K678 K680 K699 K708 K710 K712 K714 K716 K718 K720 K722 K724 K726 K728 K730 K739 K741 K743 K745 K747 K749 K751 K753 K755 K757 K759 K761 K763 K765 K767 K769 K771 K780 K782 K784 K786 K793 K810 K812 K70 K69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F09EC-5799-422E-83C8-21E3F4B1F4BD}">
  <sheetPr>
    <tabColor theme="8" tint="0.39997558519241921"/>
  </sheetPr>
  <dimension ref="A1:AQ426"/>
  <sheetViews>
    <sheetView view="pageBreakPreview" zoomScale="70" zoomScaleNormal="100" zoomScaleSheetLayoutView="70" workbookViewId="0">
      <pane ySplit="5" topLeftCell="A6" activePane="bottomLeft" state="frozen"/>
      <selection pane="bottomLeft" activeCell="K5" sqref="K5"/>
    </sheetView>
  </sheetViews>
  <sheetFormatPr defaultRowHeight="15" outlineLevelRow="1" x14ac:dyDescent="0.25"/>
  <cols>
    <col min="1" max="1" width="7" style="31" customWidth="1"/>
    <col min="2" max="2" width="11" customWidth="1"/>
    <col min="3" max="3" width="16" customWidth="1"/>
    <col min="4" max="5" width="42" customWidth="1"/>
    <col min="6" max="7" width="14" customWidth="1"/>
    <col min="8" max="9" width="14" style="43" customWidth="1"/>
    <col min="10" max="10" width="14" style="56" customWidth="1"/>
    <col min="11" max="11" width="16.5703125" style="56" customWidth="1"/>
    <col min="12" max="43" width="9.140625" style="31"/>
  </cols>
  <sheetData>
    <row r="1" spans="2:11" s="31" customFormat="1" x14ac:dyDescent="0.25">
      <c r="H1" s="38"/>
      <c r="I1" s="38"/>
      <c r="J1" s="50"/>
      <c r="K1" s="50"/>
    </row>
    <row r="2" spans="2:11" s="31" customFormat="1" x14ac:dyDescent="0.25">
      <c r="B2" s="89" t="s">
        <v>1782</v>
      </c>
      <c r="C2" s="89"/>
      <c r="D2" s="89"/>
      <c r="E2" s="89"/>
      <c r="F2" s="89"/>
      <c r="G2" s="89"/>
      <c r="H2" s="89"/>
      <c r="I2" s="89"/>
      <c r="J2" s="89"/>
      <c r="K2" s="89"/>
    </row>
    <row r="3" spans="2:11" s="31" customFormat="1" ht="5.25" customHeight="1" x14ac:dyDescent="0.25">
      <c r="H3" s="38"/>
      <c r="I3" s="38"/>
      <c r="J3" s="50"/>
      <c r="K3" s="50"/>
    </row>
    <row r="4" spans="2:11" ht="40.5" customHeight="1" x14ac:dyDescent="0.25">
      <c r="B4" s="4" t="s">
        <v>1</v>
      </c>
      <c r="C4" s="4" t="s">
        <v>11</v>
      </c>
      <c r="D4" s="4" t="s">
        <v>2</v>
      </c>
      <c r="E4" s="4" t="s">
        <v>12</v>
      </c>
      <c r="F4" s="4" t="s">
        <v>13</v>
      </c>
      <c r="G4" s="4" t="s">
        <v>14</v>
      </c>
      <c r="H4" s="4" t="s">
        <v>1776</v>
      </c>
      <c r="I4" s="4" t="s">
        <v>1775</v>
      </c>
      <c r="J4" s="17" t="s">
        <v>1817</v>
      </c>
      <c r="K4" s="17" t="s">
        <v>1819</v>
      </c>
    </row>
    <row r="5" spans="2:11" ht="39.75" customHeight="1" x14ac:dyDescent="0.25">
      <c r="B5" s="3" t="s">
        <v>21</v>
      </c>
      <c r="C5" s="4" t="s">
        <v>22</v>
      </c>
      <c r="D5" s="85" t="s">
        <v>4</v>
      </c>
      <c r="E5" s="86" t="s">
        <v>21</v>
      </c>
      <c r="F5" s="86" t="s">
        <v>21</v>
      </c>
      <c r="G5" s="87" t="s">
        <v>21</v>
      </c>
      <c r="H5" s="4">
        <v>1</v>
      </c>
      <c r="I5" s="4" t="s">
        <v>21</v>
      </c>
      <c r="J5" s="17"/>
      <c r="K5" s="18">
        <f>_xlfn.AGGREGATE(9,2,K6:K240)</f>
        <v>0</v>
      </c>
    </row>
    <row r="6" spans="2:11" ht="21" customHeight="1" x14ac:dyDescent="0.25">
      <c r="B6" s="19" t="s">
        <v>15</v>
      </c>
      <c r="C6" s="20" t="s">
        <v>1831</v>
      </c>
      <c r="D6" s="20" t="s">
        <v>1782</v>
      </c>
      <c r="E6" s="20" t="s">
        <v>21</v>
      </c>
      <c r="F6" s="20" t="s">
        <v>21</v>
      </c>
      <c r="G6" s="20" t="s">
        <v>21</v>
      </c>
      <c r="H6" s="20">
        <v>1</v>
      </c>
      <c r="I6" s="20" t="s">
        <v>21</v>
      </c>
      <c r="J6" s="21"/>
      <c r="K6" s="22">
        <f>_xlfn.AGGREGATE(9,2,K7:K240)</f>
        <v>0</v>
      </c>
    </row>
    <row r="7" spans="2:11" ht="15" customHeight="1" x14ac:dyDescent="0.25">
      <c r="B7" s="23" t="s">
        <v>5</v>
      </c>
      <c r="C7" s="24" t="s">
        <v>23</v>
      </c>
      <c r="D7" s="84" t="s">
        <v>1623</v>
      </c>
      <c r="E7" s="84" t="s">
        <v>21</v>
      </c>
      <c r="F7" s="84" t="s">
        <v>21</v>
      </c>
      <c r="G7" s="84" t="s">
        <v>21</v>
      </c>
      <c r="H7" s="45">
        <v>1</v>
      </c>
      <c r="I7" s="39" t="s">
        <v>21</v>
      </c>
      <c r="J7" s="51"/>
      <c r="K7" s="52">
        <f>_xlfn.AGGREGATE(9,2,K8:K24)</f>
        <v>0</v>
      </c>
    </row>
    <row r="8" spans="2:11" ht="30" outlineLevel="1" x14ac:dyDescent="0.25">
      <c r="B8" s="13" t="s">
        <v>25</v>
      </c>
      <c r="C8" s="13" t="s">
        <v>865</v>
      </c>
      <c r="D8" s="83" t="s">
        <v>1624</v>
      </c>
      <c r="E8" s="83" t="s">
        <v>21</v>
      </c>
      <c r="F8" s="83" t="s">
        <v>21</v>
      </c>
      <c r="G8" s="83" t="s">
        <v>21</v>
      </c>
      <c r="H8" s="44">
        <v>1</v>
      </c>
      <c r="I8" s="37" t="s">
        <v>554</v>
      </c>
      <c r="J8" s="53"/>
      <c r="K8" s="53">
        <f>H8*J8</f>
        <v>0</v>
      </c>
    </row>
    <row r="9" spans="2:11" ht="30" outlineLevel="1" x14ac:dyDescent="0.25">
      <c r="B9" s="13" t="s">
        <v>36</v>
      </c>
      <c r="C9" s="13" t="s">
        <v>865</v>
      </c>
      <c r="D9" s="83" t="s">
        <v>1625</v>
      </c>
      <c r="E9" s="83" t="s">
        <v>21</v>
      </c>
      <c r="F9" s="83" t="s">
        <v>21</v>
      </c>
      <c r="G9" s="83" t="s">
        <v>21</v>
      </c>
      <c r="H9" s="44">
        <v>1</v>
      </c>
      <c r="I9" s="37" t="s">
        <v>554</v>
      </c>
      <c r="J9" s="53"/>
      <c r="K9" s="53">
        <f t="shared" ref="K9:K84" si="0">H9*J9</f>
        <v>0</v>
      </c>
    </row>
    <row r="10" spans="2:11" ht="30" outlineLevel="1" x14ac:dyDescent="0.25">
      <c r="B10" s="13" t="s">
        <v>39</v>
      </c>
      <c r="C10" s="13" t="s">
        <v>865</v>
      </c>
      <c r="D10" s="83" t="s">
        <v>1626</v>
      </c>
      <c r="E10" s="83" t="s">
        <v>21</v>
      </c>
      <c r="F10" s="83" t="s">
        <v>21</v>
      </c>
      <c r="G10" s="83" t="s">
        <v>21</v>
      </c>
      <c r="H10" s="44">
        <v>1</v>
      </c>
      <c r="I10" s="37" t="s">
        <v>554</v>
      </c>
      <c r="J10" s="53"/>
      <c r="K10" s="53">
        <f t="shared" si="0"/>
        <v>0</v>
      </c>
    </row>
    <row r="11" spans="2:11" ht="30" outlineLevel="1" x14ac:dyDescent="0.25">
      <c r="B11" s="13" t="s">
        <v>43</v>
      </c>
      <c r="C11" s="13" t="s">
        <v>865</v>
      </c>
      <c r="D11" s="83" t="s">
        <v>1627</v>
      </c>
      <c r="E11" s="83" t="s">
        <v>21</v>
      </c>
      <c r="F11" s="83" t="s">
        <v>21</v>
      </c>
      <c r="G11" s="83" t="s">
        <v>21</v>
      </c>
      <c r="H11" s="44">
        <v>1</v>
      </c>
      <c r="I11" s="37" t="s">
        <v>554</v>
      </c>
      <c r="J11" s="53"/>
      <c r="K11" s="53">
        <f t="shared" si="0"/>
        <v>0</v>
      </c>
    </row>
    <row r="12" spans="2:11" ht="30" outlineLevel="1" x14ac:dyDescent="0.25">
      <c r="B12" s="13" t="s">
        <v>49</v>
      </c>
      <c r="C12" s="13" t="s">
        <v>865</v>
      </c>
      <c r="D12" s="83" t="s">
        <v>1628</v>
      </c>
      <c r="E12" s="83" t="s">
        <v>21</v>
      </c>
      <c r="F12" s="83" t="s">
        <v>21</v>
      </c>
      <c r="G12" s="83" t="s">
        <v>21</v>
      </c>
      <c r="H12" s="44">
        <v>1</v>
      </c>
      <c r="I12" s="37" t="s">
        <v>554</v>
      </c>
      <c r="J12" s="53"/>
      <c r="K12" s="53">
        <f t="shared" si="0"/>
        <v>0</v>
      </c>
    </row>
    <row r="13" spans="2:11" ht="30" outlineLevel="1" x14ac:dyDescent="0.25">
      <c r="B13" s="13" t="s">
        <v>53</v>
      </c>
      <c r="C13" s="13" t="s">
        <v>865</v>
      </c>
      <c r="D13" s="83" t="s">
        <v>1629</v>
      </c>
      <c r="E13" s="83" t="s">
        <v>21</v>
      </c>
      <c r="F13" s="83" t="s">
        <v>21</v>
      </c>
      <c r="G13" s="83" t="s">
        <v>21</v>
      </c>
      <c r="H13" s="44">
        <v>1</v>
      </c>
      <c r="I13" s="37" t="s">
        <v>554</v>
      </c>
      <c r="J13" s="53"/>
      <c r="K13" s="53">
        <f t="shared" si="0"/>
        <v>0</v>
      </c>
    </row>
    <row r="14" spans="2:11" ht="30" outlineLevel="1" x14ac:dyDescent="0.25">
      <c r="B14" s="13" t="s">
        <v>58</v>
      </c>
      <c r="C14" s="13" t="s">
        <v>865</v>
      </c>
      <c r="D14" s="83" t="s">
        <v>1630</v>
      </c>
      <c r="E14" s="83" t="s">
        <v>21</v>
      </c>
      <c r="F14" s="83" t="s">
        <v>21</v>
      </c>
      <c r="G14" s="83" t="s">
        <v>21</v>
      </c>
      <c r="H14" s="44">
        <v>1</v>
      </c>
      <c r="I14" s="37" t="s">
        <v>554</v>
      </c>
      <c r="J14" s="53"/>
      <c r="K14" s="53">
        <f t="shared" si="0"/>
        <v>0</v>
      </c>
    </row>
    <row r="15" spans="2:11" ht="30" outlineLevel="1" x14ac:dyDescent="0.25">
      <c r="B15" s="13" t="s">
        <v>63</v>
      </c>
      <c r="C15" s="13" t="s">
        <v>865</v>
      </c>
      <c r="D15" s="83" t="s">
        <v>1631</v>
      </c>
      <c r="E15" s="83" t="s">
        <v>21</v>
      </c>
      <c r="F15" s="83" t="s">
        <v>21</v>
      </c>
      <c r="G15" s="83" t="s">
        <v>21</v>
      </c>
      <c r="H15" s="44">
        <v>1</v>
      </c>
      <c r="I15" s="37" t="s">
        <v>554</v>
      </c>
      <c r="J15" s="53"/>
      <c r="K15" s="53">
        <f t="shared" si="0"/>
        <v>0</v>
      </c>
    </row>
    <row r="16" spans="2:11" ht="30" outlineLevel="1" x14ac:dyDescent="0.25">
      <c r="B16" s="13" t="s">
        <v>68</v>
      </c>
      <c r="C16" s="13" t="s">
        <v>865</v>
      </c>
      <c r="D16" s="83" t="s">
        <v>1632</v>
      </c>
      <c r="E16" s="83" t="s">
        <v>21</v>
      </c>
      <c r="F16" s="83" t="s">
        <v>21</v>
      </c>
      <c r="G16" s="83" t="s">
        <v>21</v>
      </c>
      <c r="H16" s="44">
        <v>1</v>
      </c>
      <c r="I16" s="37" t="s">
        <v>554</v>
      </c>
      <c r="J16" s="53"/>
      <c r="K16" s="53">
        <f t="shared" si="0"/>
        <v>0</v>
      </c>
    </row>
    <row r="17" spans="2:11" ht="30" outlineLevel="1" x14ac:dyDescent="0.25">
      <c r="B17" s="13" t="s">
        <v>678</v>
      </c>
      <c r="C17" s="13" t="s">
        <v>865</v>
      </c>
      <c r="D17" s="83" t="s">
        <v>1633</v>
      </c>
      <c r="E17" s="83" t="s">
        <v>21</v>
      </c>
      <c r="F17" s="83" t="s">
        <v>21</v>
      </c>
      <c r="G17" s="83" t="s">
        <v>21</v>
      </c>
      <c r="H17" s="44">
        <v>1</v>
      </c>
      <c r="I17" s="37" t="s">
        <v>554</v>
      </c>
      <c r="J17" s="53"/>
      <c r="K17" s="53">
        <f t="shared" si="0"/>
        <v>0</v>
      </c>
    </row>
    <row r="18" spans="2:11" ht="30" outlineLevel="1" x14ac:dyDescent="0.25">
      <c r="B18" s="13" t="s">
        <v>682</v>
      </c>
      <c r="C18" s="13" t="s">
        <v>865</v>
      </c>
      <c r="D18" s="83" t="s">
        <v>1634</v>
      </c>
      <c r="E18" s="83" t="s">
        <v>21</v>
      </c>
      <c r="F18" s="83" t="s">
        <v>21</v>
      </c>
      <c r="G18" s="83" t="s">
        <v>21</v>
      </c>
      <c r="H18" s="44">
        <v>1</v>
      </c>
      <c r="I18" s="37" t="s">
        <v>554</v>
      </c>
      <c r="J18" s="53"/>
      <c r="K18" s="53">
        <f t="shared" si="0"/>
        <v>0</v>
      </c>
    </row>
    <row r="19" spans="2:11" ht="30" outlineLevel="1" x14ac:dyDescent="0.25">
      <c r="B19" s="13" t="s">
        <v>685</v>
      </c>
      <c r="C19" s="13" t="s">
        <v>865</v>
      </c>
      <c r="D19" s="83" t="s">
        <v>1635</v>
      </c>
      <c r="E19" s="83" t="s">
        <v>21</v>
      </c>
      <c r="F19" s="83" t="s">
        <v>21</v>
      </c>
      <c r="G19" s="83" t="s">
        <v>21</v>
      </c>
      <c r="H19" s="44">
        <v>1</v>
      </c>
      <c r="I19" s="37" t="s">
        <v>554</v>
      </c>
      <c r="J19" s="53"/>
      <c r="K19" s="53">
        <f t="shared" si="0"/>
        <v>0</v>
      </c>
    </row>
    <row r="20" spans="2:11" ht="30" outlineLevel="1" x14ac:dyDescent="0.25">
      <c r="B20" s="13" t="s">
        <v>688</v>
      </c>
      <c r="C20" s="13" t="s">
        <v>865</v>
      </c>
      <c r="D20" s="83" t="s">
        <v>1065</v>
      </c>
      <c r="E20" s="83" t="s">
        <v>21</v>
      </c>
      <c r="F20" s="83" t="s">
        <v>21</v>
      </c>
      <c r="G20" s="83" t="s">
        <v>21</v>
      </c>
      <c r="H20" s="44">
        <v>1</v>
      </c>
      <c r="I20" s="37" t="s">
        <v>554</v>
      </c>
      <c r="J20" s="53"/>
      <c r="K20" s="53">
        <f t="shared" si="0"/>
        <v>0</v>
      </c>
    </row>
    <row r="21" spans="2:11" outlineLevel="1" x14ac:dyDescent="0.25">
      <c r="B21" s="35" t="s">
        <v>692</v>
      </c>
      <c r="C21" s="35"/>
      <c r="D21" s="96" t="s">
        <v>1800</v>
      </c>
      <c r="E21" s="97"/>
      <c r="F21" s="97"/>
      <c r="G21" s="98"/>
      <c r="H21" s="47"/>
      <c r="I21" s="41"/>
      <c r="J21" s="54"/>
      <c r="K21" s="54">
        <f>_xlfn.AGGREGATE(9,2,K22:K24)</f>
        <v>0</v>
      </c>
    </row>
    <row r="22" spans="2:11" outlineLevel="1" x14ac:dyDescent="0.25">
      <c r="B22" s="14"/>
      <c r="C22" s="15"/>
      <c r="D22" s="15" t="s">
        <v>1799</v>
      </c>
      <c r="E22" s="15"/>
      <c r="F22" s="14"/>
      <c r="G22" s="14"/>
      <c r="H22" s="46"/>
      <c r="I22" s="40"/>
      <c r="J22" s="55"/>
      <c r="K22" s="55">
        <f>H22*J22</f>
        <v>0</v>
      </c>
    </row>
    <row r="23" spans="2:11" outlineLevel="1" x14ac:dyDescent="0.25">
      <c r="B23" s="14"/>
      <c r="C23" s="15"/>
      <c r="D23" s="15" t="s">
        <v>1799</v>
      </c>
      <c r="E23" s="15"/>
      <c r="F23" s="14"/>
      <c r="G23" s="14"/>
      <c r="H23" s="46"/>
      <c r="I23" s="40"/>
      <c r="J23" s="55"/>
      <c r="K23" s="55">
        <f t="shared" ref="K23:K24" si="1">H23*J23</f>
        <v>0</v>
      </c>
    </row>
    <row r="24" spans="2:11" outlineLevel="1" x14ac:dyDescent="0.25">
      <c r="B24" s="14"/>
      <c r="C24" s="15"/>
      <c r="D24" s="15" t="s">
        <v>1799</v>
      </c>
      <c r="E24" s="15"/>
      <c r="F24" s="14"/>
      <c r="G24" s="14"/>
      <c r="H24" s="46"/>
      <c r="I24" s="40"/>
      <c r="J24" s="55"/>
      <c r="K24" s="55">
        <f t="shared" si="1"/>
        <v>0</v>
      </c>
    </row>
    <row r="25" spans="2:11" ht="15" customHeight="1" x14ac:dyDescent="0.25">
      <c r="B25" s="23" t="s">
        <v>7</v>
      </c>
      <c r="C25" s="24" t="s">
        <v>23</v>
      </c>
      <c r="D25" s="84" t="s">
        <v>1636</v>
      </c>
      <c r="E25" s="84" t="s">
        <v>21</v>
      </c>
      <c r="F25" s="84" t="s">
        <v>21</v>
      </c>
      <c r="G25" s="84" t="s">
        <v>21</v>
      </c>
      <c r="H25" s="45">
        <v>1</v>
      </c>
      <c r="I25" s="39" t="s">
        <v>21</v>
      </c>
      <c r="J25" s="51"/>
      <c r="K25" s="52">
        <f>_xlfn.AGGREGATE(9,2,K26:K45)</f>
        <v>0</v>
      </c>
    </row>
    <row r="26" spans="2:11" ht="30" outlineLevel="1" x14ac:dyDescent="0.25">
      <c r="B26" s="13" t="s">
        <v>73</v>
      </c>
      <c r="C26" s="13" t="s">
        <v>865</v>
      </c>
      <c r="D26" s="83" t="s">
        <v>1637</v>
      </c>
      <c r="E26" s="83" t="s">
        <v>21</v>
      </c>
      <c r="F26" s="83" t="s">
        <v>21</v>
      </c>
      <c r="G26" s="83" t="s">
        <v>21</v>
      </c>
      <c r="H26" s="44">
        <v>1</v>
      </c>
      <c r="I26" s="37" t="s">
        <v>554</v>
      </c>
      <c r="J26" s="53"/>
      <c r="K26" s="53">
        <f t="shared" si="0"/>
        <v>0</v>
      </c>
    </row>
    <row r="27" spans="2:11" ht="30" outlineLevel="1" x14ac:dyDescent="0.25">
      <c r="B27" s="13" t="s">
        <v>81</v>
      </c>
      <c r="C27" s="13" t="s">
        <v>865</v>
      </c>
      <c r="D27" s="83" t="s">
        <v>1638</v>
      </c>
      <c r="E27" s="83" t="s">
        <v>21</v>
      </c>
      <c r="F27" s="83" t="s">
        <v>21</v>
      </c>
      <c r="G27" s="83" t="s">
        <v>21</v>
      </c>
      <c r="H27" s="44">
        <v>1</v>
      </c>
      <c r="I27" s="37" t="s">
        <v>554</v>
      </c>
      <c r="J27" s="53"/>
      <c r="K27" s="53">
        <f t="shared" si="0"/>
        <v>0</v>
      </c>
    </row>
    <row r="28" spans="2:11" ht="30" outlineLevel="1" x14ac:dyDescent="0.25">
      <c r="B28" s="13" t="s">
        <v>82</v>
      </c>
      <c r="C28" s="13" t="s">
        <v>865</v>
      </c>
      <c r="D28" s="83" t="s">
        <v>1639</v>
      </c>
      <c r="E28" s="83" t="s">
        <v>21</v>
      </c>
      <c r="F28" s="83" t="s">
        <v>21</v>
      </c>
      <c r="G28" s="83" t="s">
        <v>21</v>
      </c>
      <c r="H28" s="44">
        <v>1</v>
      </c>
      <c r="I28" s="37" t="s">
        <v>554</v>
      </c>
      <c r="J28" s="53"/>
      <c r="K28" s="53">
        <f t="shared" si="0"/>
        <v>0</v>
      </c>
    </row>
    <row r="29" spans="2:11" ht="30" outlineLevel="1" x14ac:dyDescent="0.25">
      <c r="B29" s="13" t="s">
        <v>83</v>
      </c>
      <c r="C29" s="13" t="s">
        <v>865</v>
      </c>
      <c r="D29" s="83" t="s">
        <v>1640</v>
      </c>
      <c r="E29" s="83" t="s">
        <v>21</v>
      </c>
      <c r="F29" s="83" t="s">
        <v>21</v>
      </c>
      <c r="G29" s="83" t="s">
        <v>21</v>
      </c>
      <c r="H29" s="44">
        <v>1</v>
      </c>
      <c r="I29" s="37" t="s">
        <v>554</v>
      </c>
      <c r="J29" s="53"/>
      <c r="K29" s="53">
        <f t="shared" si="0"/>
        <v>0</v>
      </c>
    </row>
    <row r="30" spans="2:11" ht="30" outlineLevel="1" x14ac:dyDescent="0.25">
      <c r="B30" s="13" t="s">
        <v>89</v>
      </c>
      <c r="C30" s="13" t="s">
        <v>865</v>
      </c>
      <c r="D30" s="83" t="s">
        <v>1641</v>
      </c>
      <c r="E30" s="83" t="s">
        <v>21</v>
      </c>
      <c r="F30" s="83" t="s">
        <v>21</v>
      </c>
      <c r="G30" s="83" t="s">
        <v>21</v>
      </c>
      <c r="H30" s="44">
        <v>1</v>
      </c>
      <c r="I30" s="37" t="s">
        <v>554</v>
      </c>
      <c r="J30" s="53"/>
      <c r="K30" s="53">
        <f t="shared" si="0"/>
        <v>0</v>
      </c>
    </row>
    <row r="31" spans="2:11" ht="30" outlineLevel="1" x14ac:dyDescent="0.25">
      <c r="B31" s="13" t="s">
        <v>93</v>
      </c>
      <c r="C31" s="13" t="s">
        <v>865</v>
      </c>
      <c r="D31" s="83" t="s">
        <v>1642</v>
      </c>
      <c r="E31" s="83" t="s">
        <v>21</v>
      </c>
      <c r="F31" s="83" t="s">
        <v>21</v>
      </c>
      <c r="G31" s="83" t="s">
        <v>21</v>
      </c>
      <c r="H31" s="44">
        <v>1</v>
      </c>
      <c r="I31" s="37" t="s">
        <v>554</v>
      </c>
      <c r="J31" s="53"/>
      <c r="K31" s="53">
        <f t="shared" si="0"/>
        <v>0</v>
      </c>
    </row>
    <row r="32" spans="2:11" ht="30" outlineLevel="1" x14ac:dyDescent="0.25">
      <c r="B32" s="13" t="s">
        <v>94</v>
      </c>
      <c r="C32" s="13" t="s">
        <v>865</v>
      </c>
      <c r="D32" s="83" t="s">
        <v>1643</v>
      </c>
      <c r="E32" s="83" t="s">
        <v>21</v>
      </c>
      <c r="F32" s="83" t="s">
        <v>21</v>
      </c>
      <c r="G32" s="83" t="s">
        <v>21</v>
      </c>
      <c r="H32" s="44">
        <v>1</v>
      </c>
      <c r="I32" s="37" t="s">
        <v>554</v>
      </c>
      <c r="J32" s="53"/>
      <c r="K32" s="53">
        <f t="shared" si="0"/>
        <v>0</v>
      </c>
    </row>
    <row r="33" spans="2:11" ht="24" customHeight="1" outlineLevel="1" x14ac:dyDescent="0.25">
      <c r="B33" s="13" t="s">
        <v>96</v>
      </c>
      <c r="C33" s="13" t="s">
        <v>1644</v>
      </c>
      <c r="D33" s="83" t="s">
        <v>1645</v>
      </c>
      <c r="E33" s="83" t="s">
        <v>21</v>
      </c>
      <c r="F33" s="83" t="s">
        <v>21</v>
      </c>
      <c r="G33" s="83" t="s">
        <v>21</v>
      </c>
      <c r="H33" s="44">
        <v>1</v>
      </c>
      <c r="I33" s="37" t="s">
        <v>319</v>
      </c>
      <c r="J33" s="53"/>
      <c r="K33" s="53">
        <f t="shared" si="0"/>
        <v>0</v>
      </c>
    </row>
    <row r="34" spans="2:11" ht="30" outlineLevel="1" x14ac:dyDescent="0.25">
      <c r="B34" s="13" t="s">
        <v>98</v>
      </c>
      <c r="C34" s="13" t="s">
        <v>865</v>
      </c>
      <c r="D34" s="83" t="s">
        <v>1646</v>
      </c>
      <c r="E34" s="83" t="s">
        <v>21</v>
      </c>
      <c r="F34" s="83" t="s">
        <v>21</v>
      </c>
      <c r="G34" s="83" t="s">
        <v>21</v>
      </c>
      <c r="H34" s="44">
        <v>1</v>
      </c>
      <c r="I34" s="37" t="s">
        <v>554</v>
      </c>
      <c r="J34" s="53"/>
      <c r="K34" s="53">
        <f t="shared" si="0"/>
        <v>0</v>
      </c>
    </row>
    <row r="35" spans="2:11" ht="30" outlineLevel="1" x14ac:dyDescent="0.25">
      <c r="B35" s="13" t="s">
        <v>101</v>
      </c>
      <c r="C35" s="13" t="s">
        <v>865</v>
      </c>
      <c r="D35" s="83" t="s">
        <v>1647</v>
      </c>
      <c r="E35" s="83" t="s">
        <v>21</v>
      </c>
      <c r="F35" s="83" t="s">
        <v>21</v>
      </c>
      <c r="G35" s="83" t="s">
        <v>21</v>
      </c>
      <c r="H35" s="44">
        <v>1</v>
      </c>
      <c r="I35" s="37" t="s">
        <v>554</v>
      </c>
      <c r="J35" s="53"/>
      <c r="K35" s="53">
        <f t="shared" si="0"/>
        <v>0</v>
      </c>
    </row>
    <row r="36" spans="2:11" ht="30" outlineLevel="1" x14ac:dyDescent="0.25">
      <c r="B36" s="13" t="s">
        <v>105</v>
      </c>
      <c r="C36" s="13" t="s">
        <v>865</v>
      </c>
      <c r="D36" s="83" t="s">
        <v>1648</v>
      </c>
      <c r="E36" s="83" t="s">
        <v>21</v>
      </c>
      <c r="F36" s="83" t="s">
        <v>21</v>
      </c>
      <c r="G36" s="83" t="s">
        <v>21</v>
      </c>
      <c r="H36" s="44">
        <v>1</v>
      </c>
      <c r="I36" s="37" t="s">
        <v>554</v>
      </c>
      <c r="J36" s="53"/>
      <c r="K36" s="53">
        <f t="shared" si="0"/>
        <v>0</v>
      </c>
    </row>
    <row r="37" spans="2:11" ht="30" outlineLevel="1" x14ac:dyDescent="0.25">
      <c r="B37" s="13" t="s">
        <v>719</v>
      </c>
      <c r="C37" s="13" t="s">
        <v>865</v>
      </c>
      <c r="D37" s="83" t="s">
        <v>1649</v>
      </c>
      <c r="E37" s="83" t="s">
        <v>21</v>
      </c>
      <c r="F37" s="83" t="s">
        <v>21</v>
      </c>
      <c r="G37" s="83" t="s">
        <v>21</v>
      </c>
      <c r="H37" s="44">
        <v>1</v>
      </c>
      <c r="I37" s="37" t="s">
        <v>554</v>
      </c>
      <c r="J37" s="53"/>
      <c r="K37" s="53">
        <f t="shared" si="0"/>
        <v>0</v>
      </c>
    </row>
    <row r="38" spans="2:11" ht="30" outlineLevel="1" x14ac:dyDescent="0.25">
      <c r="B38" s="13" t="s">
        <v>720</v>
      </c>
      <c r="C38" s="13" t="s">
        <v>865</v>
      </c>
      <c r="D38" s="83" t="s">
        <v>1632</v>
      </c>
      <c r="E38" s="83" t="s">
        <v>21</v>
      </c>
      <c r="F38" s="83" t="s">
        <v>21</v>
      </c>
      <c r="G38" s="83" t="s">
        <v>21</v>
      </c>
      <c r="H38" s="44">
        <v>1</v>
      </c>
      <c r="I38" s="37" t="s">
        <v>554</v>
      </c>
      <c r="J38" s="53"/>
      <c r="K38" s="53">
        <f t="shared" si="0"/>
        <v>0</v>
      </c>
    </row>
    <row r="39" spans="2:11" ht="30" outlineLevel="1" x14ac:dyDescent="0.25">
      <c r="B39" s="13" t="s">
        <v>1650</v>
      </c>
      <c r="C39" s="13" t="s">
        <v>865</v>
      </c>
      <c r="D39" s="83" t="s">
        <v>1633</v>
      </c>
      <c r="E39" s="83" t="s">
        <v>21</v>
      </c>
      <c r="F39" s="83" t="s">
        <v>21</v>
      </c>
      <c r="G39" s="83" t="s">
        <v>21</v>
      </c>
      <c r="H39" s="44">
        <v>1</v>
      </c>
      <c r="I39" s="37" t="s">
        <v>554</v>
      </c>
      <c r="J39" s="53"/>
      <c r="K39" s="53">
        <f t="shared" si="0"/>
        <v>0</v>
      </c>
    </row>
    <row r="40" spans="2:11" ht="30" outlineLevel="1" x14ac:dyDescent="0.25">
      <c r="B40" s="13" t="s">
        <v>1651</v>
      </c>
      <c r="C40" s="13" t="s">
        <v>865</v>
      </c>
      <c r="D40" s="83" t="s">
        <v>1635</v>
      </c>
      <c r="E40" s="83" t="s">
        <v>21</v>
      </c>
      <c r="F40" s="83" t="s">
        <v>21</v>
      </c>
      <c r="G40" s="83" t="s">
        <v>21</v>
      </c>
      <c r="H40" s="44">
        <v>1</v>
      </c>
      <c r="I40" s="37" t="s">
        <v>554</v>
      </c>
      <c r="J40" s="53"/>
      <c r="K40" s="53">
        <f t="shared" si="0"/>
        <v>0</v>
      </c>
    </row>
    <row r="41" spans="2:11" ht="30" outlineLevel="1" x14ac:dyDescent="0.25">
      <c r="B41" s="13" t="s">
        <v>1652</v>
      </c>
      <c r="C41" s="13" t="s">
        <v>865</v>
      </c>
      <c r="D41" s="83" t="s">
        <v>1065</v>
      </c>
      <c r="E41" s="83" t="s">
        <v>21</v>
      </c>
      <c r="F41" s="83" t="s">
        <v>21</v>
      </c>
      <c r="G41" s="83" t="s">
        <v>21</v>
      </c>
      <c r="H41" s="44">
        <v>1</v>
      </c>
      <c r="I41" s="37" t="s">
        <v>554</v>
      </c>
      <c r="J41" s="53"/>
      <c r="K41" s="53">
        <f t="shared" si="0"/>
        <v>0</v>
      </c>
    </row>
    <row r="42" spans="2:11" outlineLevel="1" x14ac:dyDescent="0.25">
      <c r="B42" s="35" t="s">
        <v>1814</v>
      </c>
      <c r="C42" s="35"/>
      <c r="D42" s="96" t="s">
        <v>1800</v>
      </c>
      <c r="E42" s="97"/>
      <c r="F42" s="97"/>
      <c r="G42" s="98"/>
      <c r="H42" s="47"/>
      <c r="I42" s="41"/>
      <c r="J42" s="54"/>
      <c r="K42" s="54">
        <f>_xlfn.AGGREGATE(9,2,K43:K45)</f>
        <v>0</v>
      </c>
    </row>
    <row r="43" spans="2:11" outlineLevel="1" x14ac:dyDescent="0.25">
      <c r="B43" s="14"/>
      <c r="C43" s="15"/>
      <c r="D43" s="15" t="s">
        <v>1799</v>
      </c>
      <c r="E43" s="15"/>
      <c r="F43" s="14"/>
      <c r="G43" s="14"/>
      <c r="H43" s="46"/>
      <c r="I43" s="40"/>
      <c r="J43" s="55"/>
      <c r="K43" s="55">
        <f>H43*J43</f>
        <v>0</v>
      </c>
    </row>
    <row r="44" spans="2:11" outlineLevel="1" x14ac:dyDescent="0.25">
      <c r="B44" s="14"/>
      <c r="C44" s="15"/>
      <c r="D44" s="15" t="s">
        <v>1799</v>
      </c>
      <c r="E44" s="15"/>
      <c r="F44" s="14"/>
      <c r="G44" s="14"/>
      <c r="H44" s="46"/>
      <c r="I44" s="40"/>
      <c r="J44" s="55"/>
      <c r="K44" s="55">
        <f t="shared" ref="K44:K45" si="2">H44*J44</f>
        <v>0</v>
      </c>
    </row>
    <row r="45" spans="2:11" outlineLevel="1" x14ac:dyDescent="0.25">
      <c r="B45" s="14"/>
      <c r="C45" s="15"/>
      <c r="D45" s="15" t="s">
        <v>1799</v>
      </c>
      <c r="E45" s="15"/>
      <c r="F45" s="14"/>
      <c r="G45" s="14"/>
      <c r="H45" s="46"/>
      <c r="I45" s="40"/>
      <c r="J45" s="55"/>
      <c r="K45" s="55">
        <f t="shared" si="2"/>
        <v>0</v>
      </c>
    </row>
    <row r="46" spans="2:11" x14ac:dyDescent="0.25">
      <c r="B46" s="23" t="s">
        <v>9</v>
      </c>
      <c r="C46" s="24" t="s">
        <v>23</v>
      </c>
      <c r="D46" s="84" t="s">
        <v>1653</v>
      </c>
      <c r="E46" s="84" t="s">
        <v>21</v>
      </c>
      <c r="F46" s="84" t="s">
        <v>21</v>
      </c>
      <c r="G46" s="84" t="s">
        <v>21</v>
      </c>
      <c r="H46" s="45">
        <v>1</v>
      </c>
      <c r="I46" s="39" t="s">
        <v>21</v>
      </c>
      <c r="J46" s="51"/>
      <c r="K46" s="52">
        <f>_xlfn.AGGREGATE(9,2,K47:K66)</f>
        <v>0</v>
      </c>
    </row>
    <row r="47" spans="2:11" ht="30" outlineLevel="1" x14ac:dyDescent="0.25">
      <c r="B47" s="13" t="s">
        <v>111</v>
      </c>
      <c r="C47" s="13" t="s">
        <v>865</v>
      </c>
      <c r="D47" s="83" t="s">
        <v>1654</v>
      </c>
      <c r="E47" s="83" t="s">
        <v>21</v>
      </c>
      <c r="F47" s="83" t="s">
        <v>21</v>
      </c>
      <c r="G47" s="83" t="s">
        <v>21</v>
      </c>
      <c r="H47" s="44">
        <v>1</v>
      </c>
      <c r="I47" s="37" t="s">
        <v>554</v>
      </c>
      <c r="J47" s="53"/>
      <c r="K47" s="53">
        <f t="shared" si="0"/>
        <v>0</v>
      </c>
    </row>
    <row r="48" spans="2:11" ht="30" outlineLevel="1" x14ac:dyDescent="0.25">
      <c r="B48" s="13" t="s">
        <v>117</v>
      </c>
      <c r="C48" s="13" t="s">
        <v>865</v>
      </c>
      <c r="D48" s="83" t="s">
        <v>1655</v>
      </c>
      <c r="E48" s="83" t="s">
        <v>21</v>
      </c>
      <c r="F48" s="83" t="s">
        <v>21</v>
      </c>
      <c r="G48" s="83" t="s">
        <v>21</v>
      </c>
      <c r="H48" s="44">
        <v>1</v>
      </c>
      <c r="I48" s="37" t="s">
        <v>554</v>
      </c>
      <c r="J48" s="53"/>
      <c r="K48" s="53">
        <f t="shared" si="0"/>
        <v>0</v>
      </c>
    </row>
    <row r="49" spans="2:11" ht="30" outlineLevel="1" x14ac:dyDescent="0.25">
      <c r="B49" s="13" t="s">
        <v>119</v>
      </c>
      <c r="C49" s="13" t="s">
        <v>865</v>
      </c>
      <c r="D49" s="83" t="s">
        <v>1656</v>
      </c>
      <c r="E49" s="83" t="s">
        <v>21</v>
      </c>
      <c r="F49" s="83" t="s">
        <v>21</v>
      </c>
      <c r="G49" s="83" t="s">
        <v>21</v>
      </c>
      <c r="H49" s="44">
        <v>1</v>
      </c>
      <c r="I49" s="37" t="s">
        <v>554</v>
      </c>
      <c r="J49" s="53"/>
      <c r="K49" s="53">
        <f t="shared" si="0"/>
        <v>0</v>
      </c>
    </row>
    <row r="50" spans="2:11" ht="30" outlineLevel="1" x14ac:dyDescent="0.25">
      <c r="B50" s="13" t="s">
        <v>120</v>
      </c>
      <c r="C50" s="13" t="s">
        <v>865</v>
      </c>
      <c r="D50" s="83" t="s">
        <v>1657</v>
      </c>
      <c r="E50" s="83" t="s">
        <v>21</v>
      </c>
      <c r="F50" s="83" t="s">
        <v>21</v>
      </c>
      <c r="G50" s="83" t="s">
        <v>21</v>
      </c>
      <c r="H50" s="44">
        <v>1</v>
      </c>
      <c r="I50" s="37" t="s">
        <v>554</v>
      </c>
      <c r="J50" s="53"/>
      <c r="K50" s="53">
        <f t="shared" si="0"/>
        <v>0</v>
      </c>
    </row>
    <row r="51" spans="2:11" ht="30" outlineLevel="1" x14ac:dyDescent="0.25">
      <c r="B51" s="13" t="s">
        <v>123</v>
      </c>
      <c r="C51" s="13" t="s">
        <v>865</v>
      </c>
      <c r="D51" s="83" t="s">
        <v>1658</v>
      </c>
      <c r="E51" s="83" t="s">
        <v>21</v>
      </c>
      <c r="F51" s="83" t="s">
        <v>21</v>
      </c>
      <c r="G51" s="83" t="s">
        <v>21</v>
      </c>
      <c r="H51" s="44">
        <v>1</v>
      </c>
      <c r="I51" s="37" t="s">
        <v>554</v>
      </c>
      <c r="J51" s="53"/>
      <c r="K51" s="53">
        <f t="shared" si="0"/>
        <v>0</v>
      </c>
    </row>
    <row r="52" spans="2:11" ht="30" outlineLevel="1" x14ac:dyDescent="0.25">
      <c r="B52" s="13" t="s">
        <v>126</v>
      </c>
      <c r="C52" s="13" t="s">
        <v>865</v>
      </c>
      <c r="D52" s="83" t="s">
        <v>1659</v>
      </c>
      <c r="E52" s="83" t="s">
        <v>21</v>
      </c>
      <c r="F52" s="83" t="s">
        <v>21</v>
      </c>
      <c r="G52" s="83" t="s">
        <v>21</v>
      </c>
      <c r="H52" s="44">
        <v>1</v>
      </c>
      <c r="I52" s="37" t="s">
        <v>554</v>
      </c>
      <c r="J52" s="53"/>
      <c r="K52" s="53">
        <f t="shared" si="0"/>
        <v>0</v>
      </c>
    </row>
    <row r="53" spans="2:11" ht="30" outlineLevel="1" x14ac:dyDescent="0.25">
      <c r="B53" s="13" t="s">
        <v>129</v>
      </c>
      <c r="C53" s="13" t="s">
        <v>865</v>
      </c>
      <c r="D53" s="83" t="s">
        <v>1660</v>
      </c>
      <c r="E53" s="83" t="s">
        <v>21</v>
      </c>
      <c r="F53" s="83" t="s">
        <v>21</v>
      </c>
      <c r="G53" s="83" t="s">
        <v>21</v>
      </c>
      <c r="H53" s="44">
        <v>1</v>
      </c>
      <c r="I53" s="37" t="s">
        <v>554</v>
      </c>
      <c r="J53" s="53"/>
      <c r="K53" s="53">
        <f t="shared" si="0"/>
        <v>0</v>
      </c>
    </row>
    <row r="54" spans="2:11" ht="30" outlineLevel="1" x14ac:dyDescent="0.25">
      <c r="B54" s="13" t="s">
        <v>132</v>
      </c>
      <c r="C54" s="13" t="s">
        <v>865</v>
      </c>
      <c r="D54" s="83" t="s">
        <v>1661</v>
      </c>
      <c r="E54" s="83" t="s">
        <v>21</v>
      </c>
      <c r="F54" s="83" t="s">
        <v>21</v>
      </c>
      <c r="G54" s="83" t="s">
        <v>21</v>
      </c>
      <c r="H54" s="44">
        <v>1</v>
      </c>
      <c r="I54" s="37" t="s">
        <v>554</v>
      </c>
      <c r="J54" s="53"/>
      <c r="K54" s="53">
        <f t="shared" si="0"/>
        <v>0</v>
      </c>
    </row>
    <row r="55" spans="2:11" ht="30" outlineLevel="1" x14ac:dyDescent="0.25">
      <c r="B55" s="13" t="s">
        <v>732</v>
      </c>
      <c r="C55" s="13" t="s">
        <v>865</v>
      </c>
      <c r="D55" s="83" t="s">
        <v>1632</v>
      </c>
      <c r="E55" s="83" t="s">
        <v>21</v>
      </c>
      <c r="F55" s="83" t="s">
        <v>21</v>
      </c>
      <c r="G55" s="83" t="s">
        <v>21</v>
      </c>
      <c r="H55" s="44">
        <v>1</v>
      </c>
      <c r="I55" s="37" t="s">
        <v>554</v>
      </c>
      <c r="J55" s="53"/>
      <c r="K55" s="53">
        <f t="shared" si="0"/>
        <v>0</v>
      </c>
    </row>
    <row r="56" spans="2:11" ht="30" outlineLevel="1" x14ac:dyDescent="0.25">
      <c r="B56" s="13" t="s">
        <v>734</v>
      </c>
      <c r="C56" s="13" t="s">
        <v>865</v>
      </c>
      <c r="D56" s="83" t="s">
        <v>1633</v>
      </c>
      <c r="E56" s="83" t="s">
        <v>21</v>
      </c>
      <c r="F56" s="83" t="s">
        <v>21</v>
      </c>
      <c r="G56" s="83" t="s">
        <v>21</v>
      </c>
      <c r="H56" s="44">
        <v>1</v>
      </c>
      <c r="I56" s="37" t="s">
        <v>554</v>
      </c>
      <c r="J56" s="53"/>
      <c r="K56" s="53">
        <f t="shared" si="0"/>
        <v>0</v>
      </c>
    </row>
    <row r="57" spans="2:11" ht="30" outlineLevel="1" x14ac:dyDescent="0.25">
      <c r="B57" s="13" t="s">
        <v>736</v>
      </c>
      <c r="C57" s="13" t="s">
        <v>865</v>
      </c>
      <c r="D57" s="83" t="s">
        <v>1662</v>
      </c>
      <c r="E57" s="83" t="s">
        <v>21</v>
      </c>
      <c r="F57" s="83" t="s">
        <v>21</v>
      </c>
      <c r="G57" s="83" t="s">
        <v>21</v>
      </c>
      <c r="H57" s="44">
        <v>1</v>
      </c>
      <c r="I57" s="37" t="s">
        <v>554</v>
      </c>
      <c r="J57" s="53"/>
      <c r="K57" s="53">
        <f t="shared" si="0"/>
        <v>0</v>
      </c>
    </row>
    <row r="58" spans="2:11" ht="30" outlineLevel="1" x14ac:dyDescent="0.25">
      <c r="B58" s="13" t="s">
        <v>737</v>
      </c>
      <c r="C58" s="13" t="s">
        <v>865</v>
      </c>
      <c r="D58" s="83" t="s">
        <v>1663</v>
      </c>
      <c r="E58" s="83" t="s">
        <v>21</v>
      </c>
      <c r="F58" s="83" t="s">
        <v>21</v>
      </c>
      <c r="G58" s="83" t="s">
        <v>21</v>
      </c>
      <c r="H58" s="44">
        <v>1</v>
      </c>
      <c r="I58" s="37" t="s">
        <v>554</v>
      </c>
      <c r="J58" s="53"/>
      <c r="K58" s="53">
        <f t="shared" si="0"/>
        <v>0</v>
      </c>
    </row>
    <row r="59" spans="2:11" ht="30" outlineLevel="1" x14ac:dyDescent="0.25">
      <c r="B59" s="13" t="s">
        <v>741</v>
      </c>
      <c r="C59" s="13" t="s">
        <v>865</v>
      </c>
      <c r="D59" s="83" t="s">
        <v>1664</v>
      </c>
      <c r="E59" s="83" t="s">
        <v>21</v>
      </c>
      <c r="F59" s="83" t="s">
        <v>21</v>
      </c>
      <c r="G59" s="83" t="s">
        <v>21</v>
      </c>
      <c r="H59" s="44">
        <v>1</v>
      </c>
      <c r="I59" s="37" t="s">
        <v>554</v>
      </c>
      <c r="J59" s="53"/>
      <c r="K59" s="53">
        <f t="shared" si="0"/>
        <v>0</v>
      </c>
    </row>
    <row r="60" spans="2:11" ht="30" outlineLevel="1" x14ac:dyDescent="0.25">
      <c r="B60" s="13" t="s">
        <v>744</v>
      </c>
      <c r="C60" s="13" t="s">
        <v>865</v>
      </c>
      <c r="D60" s="83" t="s">
        <v>1665</v>
      </c>
      <c r="E60" s="83" t="s">
        <v>21</v>
      </c>
      <c r="F60" s="83" t="s">
        <v>21</v>
      </c>
      <c r="G60" s="83" t="s">
        <v>21</v>
      </c>
      <c r="H60" s="44">
        <v>1</v>
      </c>
      <c r="I60" s="37" t="s">
        <v>554</v>
      </c>
      <c r="J60" s="53"/>
      <c r="K60" s="53">
        <f t="shared" si="0"/>
        <v>0</v>
      </c>
    </row>
    <row r="61" spans="2:11" ht="30" outlineLevel="1" x14ac:dyDescent="0.25">
      <c r="B61" s="13" t="s">
        <v>745</v>
      </c>
      <c r="C61" s="13" t="s">
        <v>865</v>
      </c>
      <c r="D61" s="83" t="s">
        <v>1635</v>
      </c>
      <c r="E61" s="83" t="s">
        <v>21</v>
      </c>
      <c r="F61" s="83" t="s">
        <v>21</v>
      </c>
      <c r="G61" s="83" t="s">
        <v>21</v>
      </c>
      <c r="H61" s="44">
        <v>1</v>
      </c>
      <c r="I61" s="37" t="s">
        <v>554</v>
      </c>
      <c r="J61" s="53"/>
      <c r="K61" s="53">
        <f t="shared" si="0"/>
        <v>0</v>
      </c>
    </row>
    <row r="62" spans="2:11" ht="30" outlineLevel="1" x14ac:dyDescent="0.25">
      <c r="B62" s="13" t="s">
        <v>746</v>
      </c>
      <c r="C62" s="13" t="s">
        <v>865</v>
      </c>
      <c r="D62" s="83" t="s">
        <v>1065</v>
      </c>
      <c r="E62" s="83" t="s">
        <v>21</v>
      </c>
      <c r="F62" s="83" t="s">
        <v>21</v>
      </c>
      <c r="G62" s="83" t="s">
        <v>21</v>
      </c>
      <c r="H62" s="44">
        <v>1</v>
      </c>
      <c r="I62" s="37" t="s">
        <v>554</v>
      </c>
      <c r="J62" s="53"/>
      <c r="K62" s="53">
        <f t="shared" si="0"/>
        <v>0</v>
      </c>
    </row>
    <row r="63" spans="2:11" outlineLevel="1" x14ac:dyDescent="0.25">
      <c r="B63" s="35" t="s">
        <v>747</v>
      </c>
      <c r="C63" s="35"/>
      <c r="D63" s="96" t="s">
        <v>1800</v>
      </c>
      <c r="E63" s="97"/>
      <c r="F63" s="97"/>
      <c r="G63" s="98"/>
      <c r="H63" s="47"/>
      <c r="I63" s="41"/>
      <c r="J63" s="54"/>
      <c r="K63" s="54">
        <f>_xlfn.AGGREGATE(9,2,K64:K66)</f>
        <v>0</v>
      </c>
    </row>
    <row r="64" spans="2:11" outlineLevel="1" x14ac:dyDescent="0.25">
      <c r="B64" s="14"/>
      <c r="C64" s="15"/>
      <c r="D64" s="15" t="s">
        <v>1799</v>
      </c>
      <c r="E64" s="15"/>
      <c r="F64" s="14"/>
      <c r="G64" s="14"/>
      <c r="H64" s="46"/>
      <c r="I64" s="40"/>
      <c r="J64" s="55"/>
      <c r="K64" s="55">
        <f>H64*J64</f>
        <v>0</v>
      </c>
    </row>
    <row r="65" spans="2:11" outlineLevel="1" x14ac:dyDescent="0.25">
      <c r="B65" s="14"/>
      <c r="C65" s="15"/>
      <c r="D65" s="15" t="s">
        <v>1799</v>
      </c>
      <c r="E65" s="15"/>
      <c r="F65" s="14"/>
      <c r="G65" s="14"/>
      <c r="H65" s="46"/>
      <c r="I65" s="40"/>
      <c r="J65" s="55"/>
      <c r="K65" s="55">
        <f t="shared" ref="K65:K66" si="3">H65*J65</f>
        <v>0</v>
      </c>
    </row>
    <row r="66" spans="2:11" outlineLevel="1" x14ac:dyDescent="0.25">
      <c r="B66" s="14"/>
      <c r="C66" s="15"/>
      <c r="D66" s="15" t="s">
        <v>1799</v>
      </c>
      <c r="E66" s="15"/>
      <c r="F66" s="14"/>
      <c r="G66" s="14"/>
      <c r="H66" s="46"/>
      <c r="I66" s="40"/>
      <c r="J66" s="55"/>
      <c r="K66" s="55">
        <f t="shared" si="3"/>
        <v>0</v>
      </c>
    </row>
    <row r="67" spans="2:11" ht="15" customHeight="1" x14ac:dyDescent="0.25">
      <c r="B67" s="23" t="s">
        <v>134</v>
      </c>
      <c r="C67" s="24" t="s">
        <v>23</v>
      </c>
      <c r="D67" s="84" t="s">
        <v>1666</v>
      </c>
      <c r="E67" s="84" t="s">
        <v>21</v>
      </c>
      <c r="F67" s="84" t="s">
        <v>21</v>
      </c>
      <c r="G67" s="84" t="s">
        <v>21</v>
      </c>
      <c r="H67" s="45">
        <v>1</v>
      </c>
      <c r="I67" s="39" t="s">
        <v>21</v>
      </c>
      <c r="J67" s="51"/>
      <c r="K67" s="52">
        <f>_xlfn.AGGREGATE(9,2,K68:K109)</f>
        <v>0</v>
      </c>
    </row>
    <row r="68" spans="2:11" ht="30" outlineLevel="1" x14ac:dyDescent="0.25">
      <c r="B68" s="13" t="s">
        <v>136</v>
      </c>
      <c r="C68" s="13" t="s">
        <v>865</v>
      </c>
      <c r="D68" s="83" t="s">
        <v>1667</v>
      </c>
      <c r="E68" s="83" t="s">
        <v>21</v>
      </c>
      <c r="F68" s="83" t="s">
        <v>21</v>
      </c>
      <c r="G68" s="83" t="s">
        <v>21</v>
      </c>
      <c r="H68" s="44">
        <v>1</v>
      </c>
      <c r="I68" s="37" t="s">
        <v>554</v>
      </c>
      <c r="J68" s="53"/>
      <c r="K68" s="53">
        <f t="shared" si="0"/>
        <v>0</v>
      </c>
    </row>
    <row r="69" spans="2:11" ht="30" outlineLevel="1" x14ac:dyDescent="0.25">
      <c r="B69" s="13" t="s">
        <v>140</v>
      </c>
      <c r="C69" s="13" t="s">
        <v>865</v>
      </c>
      <c r="D69" s="83" t="s">
        <v>1668</v>
      </c>
      <c r="E69" s="83" t="s">
        <v>21</v>
      </c>
      <c r="F69" s="83" t="s">
        <v>21</v>
      </c>
      <c r="G69" s="83" t="s">
        <v>21</v>
      </c>
      <c r="H69" s="44">
        <v>1</v>
      </c>
      <c r="I69" s="37" t="s">
        <v>554</v>
      </c>
      <c r="J69" s="53"/>
      <c r="K69" s="53">
        <f t="shared" si="0"/>
        <v>0</v>
      </c>
    </row>
    <row r="70" spans="2:11" ht="30" outlineLevel="1" x14ac:dyDescent="0.25">
      <c r="B70" s="13" t="s">
        <v>142</v>
      </c>
      <c r="C70" s="13" t="s">
        <v>865</v>
      </c>
      <c r="D70" s="83" t="s">
        <v>1669</v>
      </c>
      <c r="E70" s="83" t="s">
        <v>21</v>
      </c>
      <c r="F70" s="83" t="s">
        <v>21</v>
      </c>
      <c r="G70" s="83" t="s">
        <v>21</v>
      </c>
      <c r="H70" s="44">
        <v>1</v>
      </c>
      <c r="I70" s="37" t="s">
        <v>554</v>
      </c>
      <c r="J70" s="53"/>
      <c r="K70" s="53">
        <f t="shared" si="0"/>
        <v>0</v>
      </c>
    </row>
    <row r="71" spans="2:11" ht="30" outlineLevel="1" x14ac:dyDescent="0.25">
      <c r="B71" s="13" t="s">
        <v>143</v>
      </c>
      <c r="C71" s="13" t="s">
        <v>865</v>
      </c>
      <c r="D71" s="83" t="s">
        <v>1670</v>
      </c>
      <c r="E71" s="83" t="s">
        <v>21</v>
      </c>
      <c r="F71" s="83" t="s">
        <v>21</v>
      </c>
      <c r="G71" s="83" t="s">
        <v>21</v>
      </c>
      <c r="H71" s="44">
        <v>1</v>
      </c>
      <c r="I71" s="37" t="s">
        <v>554</v>
      </c>
      <c r="J71" s="53"/>
      <c r="K71" s="53">
        <f t="shared" si="0"/>
        <v>0</v>
      </c>
    </row>
    <row r="72" spans="2:11" ht="30" outlineLevel="1" x14ac:dyDescent="0.25">
      <c r="B72" s="13" t="s">
        <v>144</v>
      </c>
      <c r="C72" s="13" t="s">
        <v>865</v>
      </c>
      <c r="D72" s="83" t="s">
        <v>1671</v>
      </c>
      <c r="E72" s="83" t="s">
        <v>21</v>
      </c>
      <c r="F72" s="83" t="s">
        <v>21</v>
      </c>
      <c r="G72" s="83" t="s">
        <v>21</v>
      </c>
      <c r="H72" s="44">
        <v>1</v>
      </c>
      <c r="I72" s="37" t="s">
        <v>554</v>
      </c>
      <c r="J72" s="53"/>
      <c r="K72" s="53">
        <f t="shared" si="0"/>
        <v>0</v>
      </c>
    </row>
    <row r="73" spans="2:11" ht="30" outlineLevel="1" x14ac:dyDescent="0.25">
      <c r="B73" s="13" t="s">
        <v>147</v>
      </c>
      <c r="C73" s="13" t="s">
        <v>865</v>
      </c>
      <c r="D73" s="83" t="s">
        <v>1672</v>
      </c>
      <c r="E73" s="83" t="s">
        <v>21</v>
      </c>
      <c r="F73" s="83" t="s">
        <v>21</v>
      </c>
      <c r="G73" s="83" t="s">
        <v>21</v>
      </c>
      <c r="H73" s="44">
        <v>1</v>
      </c>
      <c r="I73" s="37" t="s">
        <v>554</v>
      </c>
      <c r="J73" s="53"/>
      <c r="K73" s="53">
        <f t="shared" si="0"/>
        <v>0</v>
      </c>
    </row>
    <row r="74" spans="2:11" ht="30" outlineLevel="1" x14ac:dyDescent="0.25">
      <c r="B74" s="13" t="s">
        <v>150</v>
      </c>
      <c r="C74" s="13" t="s">
        <v>865</v>
      </c>
      <c r="D74" s="83" t="s">
        <v>1673</v>
      </c>
      <c r="E74" s="83" t="s">
        <v>21</v>
      </c>
      <c r="F74" s="83" t="s">
        <v>21</v>
      </c>
      <c r="G74" s="83" t="s">
        <v>21</v>
      </c>
      <c r="H74" s="44">
        <v>1</v>
      </c>
      <c r="I74" s="37" t="s">
        <v>554</v>
      </c>
      <c r="J74" s="53"/>
      <c r="K74" s="53">
        <f t="shared" si="0"/>
        <v>0</v>
      </c>
    </row>
    <row r="75" spans="2:11" ht="30" outlineLevel="1" x14ac:dyDescent="0.25">
      <c r="B75" s="13" t="s">
        <v>153</v>
      </c>
      <c r="C75" s="13" t="s">
        <v>865</v>
      </c>
      <c r="D75" s="83" t="s">
        <v>1674</v>
      </c>
      <c r="E75" s="83" t="s">
        <v>21</v>
      </c>
      <c r="F75" s="83" t="s">
        <v>21</v>
      </c>
      <c r="G75" s="83" t="s">
        <v>21</v>
      </c>
      <c r="H75" s="44">
        <v>1</v>
      </c>
      <c r="I75" s="37" t="s">
        <v>554</v>
      </c>
      <c r="J75" s="53"/>
      <c r="K75" s="53">
        <f t="shared" si="0"/>
        <v>0</v>
      </c>
    </row>
    <row r="76" spans="2:11" ht="30" outlineLevel="1" x14ac:dyDescent="0.25">
      <c r="B76" s="13" t="s">
        <v>756</v>
      </c>
      <c r="C76" s="13" t="s">
        <v>865</v>
      </c>
      <c r="D76" s="83" t="s">
        <v>1675</v>
      </c>
      <c r="E76" s="83" t="s">
        <v>21</v>
      </c>
      <c r="F76" s="83" t="s">
        <v>21</v>
      </c>
      <c r="G76" s="83" t="s">
        <v>21</v>
      </c>
      <c r="H76" s="44">
        <v>1</v>
      </c>
      <c r="I76" s="37" t="s">
        <v>554</v>
      </c>
      <c r="J76" s="53"/>
      <c r="K76" s="53">
        <f t="shared" si="0"/>
        <v>0</v>
      </c>
    </row>
    <row r="77" spans="2:11" ht="30" outlineLevel="1" x14ac:dyDescent="0.25">
      <c r="B77" s="13" t="s">
        <v>758</v>
      </c>
      <c r="C77" s="13" t="s">
        <v>865</v>
      </c>
      <c r="D77" s="83" t="s">
        <v>1676</v>
      </c>
      <c r="E77" s="83" t="s">
        <v>21</v>
      </c>
      <c r="F77" s="83" t="s">
        <v>21</v>
      </c>
      <c r="G77" s="83" t="s">
        <v>21</v>
      </c>
      <c r="H77" s="44">
        <v>1</v>
      </c>
      <c r="I77" s="37" t="s">
        <v>554</v>
      </c>
      <c r="J77" s="53"/>
      <c r="K77" s="53">
        <f t="shared" si="0"/>
        <v>0</v>
      </c>
    </row>
    <row r="78" spans="2:11" ht="30" outlineLevel="1" x14ac:dyDescent="0.25">
      <c r="B78" s="13" t="s">
        <v>760</v>
      </c>
      <c r="C78" s="13" t="s">
        <v>865</v>
      </c>
      <c r="D78" s="83" t="s">
        <v>1677</v>
      </c>
      <c r="E78" s="83" t="s">
        <v>21</v>
      </c>
      <c r="F78" s="83" t="s">
        <v>21</v>
      </c>
      <c r="G78" s="83" t="s">
        <v>21</v>
      </c>
      <c r="H78" s="44">
        <v>1</v>
      </c>
      <c r="I78" s="37" t="s">
        <v>554</v>
      </c>
      <c r="J78" s="53"/>
      <c r="K78" s="53">
        <f t="shared" si="0"/>
        <v>0</v>
      </c>
    </row>
    <row r="79" spans="2:11" ht="30" outlineLevel="1" x14ac:dyDescent="0.25">
      <c r="B79" s="13" t="s">
        <v>761</v>
      </c>
      <c r="C79" s="13" t="s">
        <v>865</v>
      </c>
      <c r="D79" s="83" t="s">
        <v>1678</v>
      </c>
      <c r="E79" s="83" t="s">
        <v>21</v>
      </c>
      <c r="F79" s="83" t="s">
        <v>21</v>
      </c>
      <c r="G79" s="83" t="s">
        <v>21</v>
      </c>
      <c r="H79" s="44">
        <v>1</v>
      </c>
      <c r="I79" s="37" t="s">
        <v>554</v>
      </c>
      <c r="J79" s="53"/>
      <c r="K79" s="53">
        <f t="shared" si="0"/>
        <v>0</v>
      </c>
    </row>
    <row r="80" spans="2:11" ht="30" outlineLevel="1" x14ac:dyDescent="0.25">
      <c r="B80" s="13" t="s">
        <v>764</v>
      </c>
      <c r="C80" s="13" t="s">
        <v>865</v>
      </c>
      <c r="D80" s="83" t="s">
        <v>1679</v>
      </c>
      <c r="E80" s="83" t="s">
        <v>21</v>
      </c>
      <c r="F80" s="83" t="s">
        <v>21</v>
      </c>
      <c r="G80" s="83" t="s">
        <v>21</v>
      </c>
      <c r="H80" s="44">
        <v>1</v>
      </c>
      <c r="I80" s="37" t="s">
        <v>554</v>
      </c>
      <c r="J80" s="53"/>
      <c r="K80" s="53">
        <f t="shared" si="0"/>
        <v>0</v>
      </c>
    </row>
    <row r="81" spans="2:11" ht="30" outlineLevel="1" x14ac:dyDescent="0.25">
      <c r="B81" s="13" t="s">
        <v>767</v>
      </c>
      <c r="C81" s="13" t="s">
        <v>865</v>
      </c>
      <c r="D81" s="83" t="s">
        <v>1680</v>
      </c>
      <c r="E81" s="83" t="s">
        <v>21</v>
      </c>
      <c r="F81" s="83" t="s">
        <v>21</v>
      </c>
      <c r="G81" s="83" t="s">
        <v>21</v>
      </c>
      <c r="H81" s="44">
        <v>1</v>
      </c>
      <c r="I81" s="37" t="s">
        <v>554</v>
      </c>
      <c r="J81" s="53"/>
      <c r="K81" s="53">
        <f t="shared" si="0"/>
        <v>0</v>
      </c>
    </row>
    <row r="82" spans="2:11" ht="30" outlineLevel="1" x14ac:dyDescent="0.25">
      <c r="B82" s="13" t="s">
        <v>770</v>
      </c>
      <c r="C82" s="13" t="s">
        <v>865</v>
      </c>
      <c r="D82" s="83" t="s">
        <v>1681</v>
      </c>
      <c r="E82" s="83" t="s">
        <v>21</v>
      </c>
      <c r="F82" s="83" t="s">
        <v>21</v>
      </c>
      <c r="G82" s="83" t="s">
        <v>21</v>
      </c>
      <c r="H82" s="44">
        <v>1</v>
      </c>
      <c r="I82" s="37" t="s">
        <v>554</v>
      </c>
      <c r="J82" s="53"/>
      <c r="K82" s="53">
        <f t="shared" si="0"/>
        <v>0</v>
      </c>
    </row>
    <row r="83" spans="2:11" ht="30" outlineLevel="1" x14ac:dyDescent="0.25">
      <c r="B83" s="13" t="s">
        <v>774</v>
      </c>
      <c r="C83" s="13" t="s">
        <v>865</v>
      </c>
      <c r="D83" s="83" t="s">
        <v>1682</v>
      </c>
      <c r="E83" s="83" t="s">
        <v>21</v>
      </c>
      <c r="F83" s="83" t="s">
        <v>21</v>
      </c>
      <c r="G83" s="83" t="s">
        <v>21</v>
      </c>
      <c r="H83" s="44">
        <v>1</v>
      </c>
      <c r="I83" s="37" t="s">
        <v>554</v>
      </c>
      <c r="J83" s="53"/>
      <c r="K83" s="53">
        <f t="shared" si="0"/>
        <v>0</v>
      </c>
    </row>
    <row r="84" spans="2:11" ht="30" outlineLevel="1" x14ac:dyDescent="0.25">
      <c r="B84" s="13" t="s">
        <v>778</v>
      </c>
      <c r="C84" s="13" t="s">
        <v>865</v>
      </c>
      <c r="D84" s="83" t="s">
        <v>1683</v>
      </c>
      <c r="E84" s="83" t="s">
        <v>21</v>
      </c>
      <c r="F84" s="83" t="s">
        <v>21</v>
      </c>
      <c r="G84" s="83" t="s">
        <v>21</v>
      </c>
      <c r="H84" s="44">
        <v>1</v>
      </c>
      <c r="I84" s="37" t="s">
        <v>554</v>
      </c>
      <c r="J84" s="53"/>
      <c r="K84" s="53">
        <f t="shared" si="0"/>
        <v>0</v>
      </c>
    </row>
    <row r="85" spans="2:11" ht="30" outlineLevel="1" x14ac:dyDescent="0.25">
      <c r="B85" s="13" t="s">
        <v>782</v>
      </c>
      <c r="C85" s="13" t="s">
        <v>865</v>
      </c>
      <c r="D85" s="83" t="s">
        <v>1684</v>
      </c>
      <c r="E85" s="83" t="s">
        <v>21</v>
      </c>
      <c r="F85" s="83" t="s">
        <v>21</v>
      </c>
      <c r="G85" s="83" t="s">
        <v>21</v>
      </c>
      <c r="H85" s="44">
        <v>1</v>
      </c>
      <c r="I85" s="37" t="s">
        <v>554</v>
      </c>
      <c r="J85" s="53"/>
      <c r="K85" s="53">
        <f t="shared" ref="K85:K168" si="4">H85*J85</f>
        <v>0</v>
      </c>
    </row>
    <row r="86" spans="2:11" ht="30" outlineLevel="1" x14ac:dyDescent="0.25">
      <c r="B86" s="13" t="s">
        <v>786</v>
      </c>
      <c r="C86" s="13" t="s">
        <v>865</v>
      </c>
      <c r="D86" s="83" t="s">
        <v>1685</v>
      </c>
      <c r="E86" s="83" t="s">
        <v>21</v>
      </c>
      <c r="F86" s="83" t="s">
        <v>21</v>
      </c>
      <c r="G86" s="83" t="s">
        <v>21</v>
      </c>
      <c r="H86" s="44">
        <v>1</v>
      </c>
      <c r="I86" s="37" t="s">
        <v>554</v>
      </c>
      <c r="J86" s="53"/>
      <c r="K86" s="53">
        <f t="shared" si="4"/>
        <v>0</v>
      </c>
    </row>
    <row r="87" spans="2:11" ht="30" outlineLevel="1" x14ac:dyDescent="0.25">
      <c r="B87" s="13" t="s">
        <v>788</v>
      </c>
      <c r="C87" s="13" t="s">
        <v>865</v>
      </c>
      <c r="D87" s="83" t="s">
        <v>1686</v>
      </c>
      <c r="E87" s="83" t="s">
        <v>21</v>
      </c>
      <c r="F87" s="83" t="s">
        <v>21</v>
      </c>
      <c r="G87" s="83" t="s">
        <v>21</v>
      </c>
      <c r="H87" s="44">
        <v>1</v>
      </c>
      <c r="I87" s="37" t="s">
        <v>554</v>
      </c>
      <c r="J87" s="53"/>
      <c r="K87" s="53">
        <f t="shared" si="4"/>
        <v>0</v>
      </c>
    </row>
    <row r="88" spans="2:11" ht="30" outlineLevel="1" x14ac:dyDescent="0.25">
      <c r="B88" s="13" t="s">
        <v>789</v>
      </c>
      <c r="C88" s="13" t="s">
        <v>865</v>
      </c>
      <c r="D88" s="83" t="s">
        <v>1687</v>
      </c>
      <c r="E88" s="83" t="s">
        <v>21</v>
      </c>
      <c r="F88" s="83" t="s">
        <v>21</v>
      </c>
      <c r="G88" s="83" t="s">
        <v>21</v>
      </c>
      <c r="H88" s="44">
        <v>1</v>
      </c>
      <c r="I88" s="37" t="s">
        <v>554</v>
      </c>
      <c r="J88" s="53"/>
      <c r="K88" s="53">
        <f t="shared" si="4"/>
        <v>0</v>
      </c>
    </row>
    <row r="89" spans="2:11" ht="30" outlineLevel="1" x14ac:dyDescent="0.25">
      <c r="B89" s="13" t="s">
        <v>1688</v>
      </c>
      <c r="C89" s="13" t="s">
        <v>865</v>
      </c>
      <c r="D89" s="83" t="s">
        <v>1689</v>
      </c>
      <c r="E89" s="83" t="s">
        <v>21</v>
      </c>
      <c r="F89" s="83" t="s">
        <v>21</v>
      </c>
      <c r="G89" s="83" t="s">
        <v>21</v>
      </c>
      <c r="H89" s="44">
        <v>1</v>
      </c>
      <c r="I89" s="37" t="s">
        <v>554</v>
      </c>
      <c r="J89" s="53"/>
      <c r="K89" s="53">
        <f t="shared" si="4"/>
        <v>0</v>
      </c>
    </row>
    <row r="90" spans="2:11" ht="30" outlineLevel="1" x14ac:dyDescent="0.25">
      <c r="B90" s="13" t="s">
        <v>1690</v>
      </c>
      <c r="C90" s="13" t="s">
        <v>865</v>
      </c>
      <c r="D90" s="83" t="s">
        <v>1691</v>
      </c>
      <c r="E90" s="83" t="s">
        <v>21</v>
      </c>
      <c r="F90" s="83" t="s">
        <v>21</v>
      </c>
      <c r="G90" s="83" t="s">
        <v>21</v>
      </c>
      <c r="H90" s="44">
        <v>1</v>
      </c>
      <c r="I90" s="37" t="s">
        <v>554</v>
      </c>
      <c r="J90" s="53"/>
      <c r="K90" s="53">
        <f t="shared" si="4"/>
        <v>0</v>
      </c>
    </row>
    <row r="91" spans="2:11" ht="30" outlineLevel="1" x14ac:dyDescent="0.25">
      <c r="B91" s="13" t="s">
        <v>1692</v>
      </c>
      <c r="C91" s="13" t="s">
        <v>865</v>
      </c>
      <c r="D91" s="83" t="s">
        <v>1693</v>
      </c>
      <c r="E91" s="83" t="s">
        <v>21</v>
      </c>
      <c r="F91" s="83" t="s">
        <v>21</v>
      </c>
      <c r="G91" s="83" t="s">
        <v>21</v>
      </c>
      <c r="H91" s="44">
        <v>1</v>
      </c>
      <c r="I91" s="37" t="s">
        <v>554</v>
      </c>
      <c r="J91" s="53"/>
      <c r="K91" s="53">
        <f t="shared" si="4"/>
        <v>0</v>
      </c>
    </row>
    <row r="92" spans="2:11" ht="30" outlineLevel="1" x14ac:dyDescent="0.25">
      <c r="B92" s="13" t="s">
        <v>1694</v>
      </c>
      <c r="C92" s="13" t="s">
        <v>865</v>
      </c>
      <c r="D92" s="83" t="s">
        <v>1695</v>
      </c>
      <c r="E92" s="83" t="s">
        <v>21</v>
      </c>
      <c r="F92" s="83" t="s">
        <v>21</v>
      </c>
      <c r="G92" s="83" t="s">
        <v>21</v>
      </c>
      <c r="H92" s="44">
        <v>1</v>
      </c>
      <c r="I92" s="37" t="s">
        <v>554</v>
      </c>
      <c r="J92" s="53"/>
      <c r="K92" s="53">
        <f t="shared" si="4"/>
        <v>0</v>
      </c>
    </row>
    <row r="93" spans="2:11" ht="30" outlineLevel="1" x14ac:dyDescent="0.25">
      <c r="B93" s="13" t="s">
        <v>1696</v>
      </c>
      <c r="C93" s="13" t="s">
        <v>865</v>
      </c>
      <c r="D93" s="83" t="s">
        <v>1697</v>
      </c>
      <c r="E93" s="83" t="s">
        <v>21</v>
      </c>
      <c r="F93" s="83" t="s">
        <v>21</v>
      </c>
      <c r="G93" s="83" t="s">
        <v>21</v>
      </c>
      <c r="H93" s="44">
        <v>1</v>
      </c>
      <c r="I93" s="37" t="s">
        <v>554</v>
      </c>
      <c r="J93" s="53"/>
      <c r="K93" s="53">
        <f t="shared" si="4"/>
        <v>0</v>
      </c>
    </row>
    <row r="94" spans="2:11" ht="30" outlineLevel="1" x14ac:dyDescent="0.25">
      <c r="B94" s="13" t="s">
        <v>1698</v>
      </c>
      <c r="C94" s="13" t="s">
        <v>865</v>
      </c>
      <c r="D94" s="83" t="s">
        <v>1699</v>
      </c>
      <c r="E94" s="83" t="s">
        <v>21</v>
      </c>
      <c r="F94" s="83" t="s">
        <v>21</v>
      </c>
      <c r="G94" s="83" t="s">
        <v>21</v>
      </c>
      <c r="H94" s="44">
        <v>1</v>
      </c>
      <c r="I94" s="37" t="s">
        <v>554</v>
      </c>
      <c r="J94" s="53"/>
      <c r="K94" s="53">
        <f t="shared" si="4"/>
        <v>0</v>
      </c>
    </row>
    <row r="95" spans="2:11" ht="30" outlineLevel="1" x14ac:dyDescent="0.25">
      <c r="B95" s="13" t="s">
        <v>1700</v>
      </c>
      <c r="C95" s="13" t="s">
        <v>865</v>
      </c>
      <c r="D95" s="83" t="s">
        <v>1701</v>
      </c>
      <c r="E95" s="83" t="s">
        <v>21</v>
      </c>
      <c r="F95" s="83" t="s">
        <v>21</v>
      </c>
      <c r="G95" s="83" t="s">
        <v>21</v>
      </c>
      <c r="H95" s="44">
        <v>1</v>
      </c>
      <c r="I95" s="37" t="s">
        <v>554</v>
      </c>
      <c r="J95" s="53"/>
      <c r="K95" s="53">
        <f t="shared" si="4"/>
        <v>0</v>
      </c>
    </row>
    <row r="96" spans="2:11" ht="30" outlineLevel="1" x14ac:dyDescent="0.25">
      <c r="B96" s="13" t="s">
        <v>1702</v>
      </c>
      <c r="C96" s="13" t="s">
        <v>865</v>
      </c>
      <c r="D96" s="83" t="s">
        <v>1703</v>
      </c>
      <c r="E96" s="83" t="s">
        <v>21</v>
      </c>
      <c r="F96" s="83" t="s">
        <v>21</v>
      </c>
      <c r="G96" s="83" t="s">
        <v>21</v>
      </c>
      <c r="H96" s="44">
        <v>1</v>
      </c>
      <c r="I96" s="37" t="s">
        <v>554</v>
      </c>
      <c r="J96" s="53"/>
      <c r="K96" s="53">
        <f t="shared" si="4"/>
        <v>0</v>
      </c>
    </row>
    <row r="97" spans="2:11" ht="30" outlineLevel="1" x14ac:dyDescent="0.25">
      <c r="B97" s="13" t="s">
        <v>1704</v>
      </c>
      <c r="C97" s="13" t="s">
        <v>865</v>
      </c>
      <c r="D97" s="83" t="s">
        <v>1705</v>
      </c>
      <c r="E97" s="83" t="s">
        <v>21</v>
      </c>
      <c r="F97" s="83" t="s">
        <v>21</v>
      </c>
      <c r="G97" s="83" t="s">
        <v>21</v>
      </c>
      <c r="H97" s="44">
        <v>1</v>
      </c>
      <c r="I97" s="37" t="s">
        <v>554</v>
      </c>
      <c r="J97" s="53"/>
      <c r="K97" s="53">
        <f t="shared" si="4"/>
        <v>0</v>
      </c>
    </row>
    <row r="98" spans="2:11" ht="30" outlineLevel="1" x14ac:dyDescent="0.25">
      <c r="B98" s="13" t="s">
        <v>1706</v>
      </c>
      <c r="C98" s="13" t="s">
        <v>865</v>
      </c>
      <c r="D98" s="83" t="s">
        <v>1707</v>
      </c>
      <c r="E98" s="83" t="s">
        <v>21</v>
      </c>
      <c r="F98" s="83" t="s">
        <v>21</v>
      </c>
      <c r="G98" s="83" t="s">
        <v>21</v>
      </c>
      <c r="H98" s="44">
        <v>1</v>
      </c>
      <c r="I98" s="37" t="s">
        <v>554</v>
      </c>
      <c r="J98" s="53"/>
      <c r="K98" s="53">
        <f t="shared" si="4"/>
        <v>0</v>
      </c>
    </row>
    <row r="99" spans="2:11" ht="30" outlineLevel="1" x14ac:dyDescent="0.25">
      <c r="B99" s="13" t="s">
        <v>1708</v>
      </c>
      <c r="C99" s="13" t="s">
        <v>865</v>
      </c>
      <c r="D99" s="83" t="s">
        <v>1709</v>
      </c>
      <c r="E99" s="83" t="s">
        <v>21</v>
      </c>
      <c r="F99" s="83" t="s">
        <v>21</v>
      </c>
      <c r="G99" s="83" t="s">
        <v>21</v>
      </c>
      <c r="H99" s="44">
        <v>1</v>
      </c>
      <c r="I99" s="37" t="s">
        <v>554</v>
      </c>
      <c r="J99" s="53"/>
      <c r="K99" s="53">
        <f t="shared" si="4"/>
        <v>0</v>
      </c>
    </row>
    <row r="100" spans="2:11" ht="30" outlineLevel="1" x14ac:dyDescent="0.25">
      <c r="B100" s="13" t="s">
        <v>1710</v>
      </c>
      <c r="C100" s="13" t="s">
        <v>865</v>
      </c>
      <c r="D100" s="83" t="s">
        <v>1711</v>
      </c>
      <c r="E100" s="83" t="s">
        <v>21</v>
      </c>
      <c r="F100" s="83" t="s">
        <v>21</v>
      </c>
      <c r="G100" s="83" t="s">
        <v>21</v>
      </c>
      <c r="H100" s="44">
        <v>1</v>
      </c>
      <c r="I100" s="37" t="s">
        <v>554</v>
      </c>
      <c r="J100" s="53"/>
      <c r="K100" s="53">
        <f t="shared" si="4"/>
        <v>0</v>
      </c>
    </row>
    <row r="101" spans="2:11" ht="30" outlineLevel="1" x14ac:dyDescent="0.25">
      <c r="B101" s="13" t="s">
        <v>1712</v>
      </c>
      <c r="C101" s="13" t="s">
        <v>865</v>
      </c>
      <c r="D101" s="83" t="s">
        <v>1713</v>
      </c>
      <c r="E101" s="83" t="s">
        <v>21</v>
      </c>
      <c r="F101" s="83" t="s">
        <v>21</v>
      </c>
      <c r="G101" s="83" t="s">
        <v>21</v>
      </c>
      <c r="H101" s="44">
        <v>1</v>
      </c>
      <c r="I101" s="37" t="s">
        <v>554</v>
      </c>
      <c r="J101" s="53"/>
      <c r="K101" s="53">
        <f t="shared" si="4"/>
        <v>0</v>
      </c>
    </row>
    <row r="102" spans="2:11" ht="30" outlineLevel="1" x14ac:dyDescent="0.25">
      <c r="B102" s="13" t="s">
        <v>1714</v>
      </c>
      <c r="C102" s="13" t="s">
        <v>865</v>
      </c>
      <c r="D102" s="83" t="s">
        <v>1632</v>
      </c>
      <c r="E102" s="83" t="s">
        <v>21</v>
      </c>
      <c r="F102" s="83" t="s">
        <v>21</v>
      </c>
      <c r="G102" s="83" t="s">
        <v>21</v>
      </c>
      <c r="H102" s="44">
        <v>1</v>
      </c>
      <c r="I102" s="37" t="s">
        <v>554</v>
      </c>
      <c r="J102" s="53"/>
      <c r="K102" s="53">
        <f t="shared" si="4"/>
        <v>0</v>
      </c>
    </row>
    <row r="103" spans="2:11" ht="30" outlineLevel="1" x14ac:dyDescent="0.25">
      <c r="B103" s="13" t="s">
        <v>1715</v>
      </c>
      <c r="C103" s="13" t="s">
        <v>865</v>
      </c>
      <c r="D103" s="83" t="s">
        <v>1633</v>
      </c>
      <c r="E103" s="83" t="s">
        <v>21</v>
      </c>
      <c r="F103" s="83" t="s">
        <v>21</v>
      </c>
      <c r="G103" s="83" t="s">
        <v>21</v>
      </c>
      <c r="H103" s="44">
        <v>1</v>
      </c>
      <c r="I103" s="37" t="s">
        <v>554</v>
      </c>
      <c r="J103" s="53"/>
      <c r="K103" s="53">
        <f t="shared" si="4"/>
        <v>0</v>
      </c>
    </row>
    <row r="104" spans="2:11" ht="30" outlineLevel="1" x14ac:dyDescent="0.25">
      <c r="B104" s="13" t="s">
        <v>1716</v>
      </c>
      <c r="C104" s="13" t="s">
        <v>865</v>
      </c>
      <c r="D104" s="83" t="s">
        <v>1635</v>
      </c>
      <c r="E104" s="83" t="s">
        <v>21</v>
      </c>
      <c r="F104" s="83" t="s">
        <v>21</v>
      </c>
      <c r="G104" s="83" t="s">
        <v>21</v>
      </c>
      <c r="H104" s="44">
        <v>1</v>
      </c>
      <c r="I104" s="37" t="s">
        <v>554</v>
      </c>
      <c r="J104" s="53"/>
      <c r="K104" s="53">
        <f t="shared" si="4"/>
        <v>0</v>
      </c>
    </row>
    <row r="105" spans="2:11" ht="30" outlineLevel="1" x14ac:dyDescent="0.25">
      <c r="B105" s="13" t="s">
        <v>1717</v>
      </c>
      <c r="C105" s="13" t="s">
        <v>865</v>
      </c>
      <c r="D105" s="83" t="s">
        <v>1065</v>
      </c>
      <c r="E105" s="83" t="s">
        <v>21</v>
      </c>
      <c r="F105" s="83" t="s">
        <v>21</v>
      </c>
      <c r="G105" s="83" t="s">
        <v>21</v>
      </c>
      <c r="H105" s="44">
        <v>1</v>
      </c>
      <c r="I105" s="37" t="s">
        <v>554</v>
      </c>
      <c r="J105" s="53"/>
      <c r="K105" s="53">
        <f t="shared" si="4"/>
        <v>0</v>
      </c>
    </row>
    <row r="106" spans="2:11" outlineLevel="1" x14ac:dyDescent="0.25">
      <c r="B106" s="35" t="s">
        <v>1815</v>
      </c>
      <c r="C106" s="35"/>
      <c r="D106" s="96" t="s">
        <v>1800</v>
      </c>
      <c r="E106" s="97"/>
      <c r="F106" s="97"/>
      <c r="G106" s="98"/>
      <c r="H106" s="47"/>
      <c r="I106" s="41"/>
      <c r="J106" s="54"/>
      <c r="K106" s="54">
        <f>_xlfn.AGGREGATE(9,2,K107:K109)</f>
        <v>0</v>
      </c>
    </row>
    <row r="107" spans="2:11" outlineLevel="1" x14ac:dyDescent="0.25">
      <c r="B107" s="14"/>
      <c r="C107" s="15"/>
      <c r="D107" s="15" t="s">
        <v>1799</v>
      </c>
      <c r="E107" s="15"/>
      <c r="F107" s="14"/>
      <c r="G107" s="14"/>
      <c r="H107" s="46"/>
      <c r="I107" s="40"/>
      <c r="J107" s="55"/>
      <c r="K107" s="55">
        <f>H107*J107</f>
        <v>0</v>
      </c>
    </row>
    <row r="108" spans="2:11" outlineLevel="1" x14ac:dyDescent="0.25">
      <c r="B108" s="14"/>
      <c r="C108" s="15"/>
      <c r="D108" s="15" t="s">
        <v>1799</v>
      </c>
      <c r="E108" s="15"/>
      <c r="F108" s="14"/>
      <c r="G108" s="14"/>
      <c r="H108" s="46"/>
      <c r="I108" s="40"/>
      <c r="J108" s="55"/>
      <c r="K108" s="55">
        <f t="shared" ref="K108:K109" si="5">H108*J108</f>
        <v>0</v>
      </c>
    </row>
    <row r="109" spans="2:11" outlineLevel="1" x14ac:dyDescent="0.25">
      <c r="B109" s="14"/>
      <c r="C109" s="15"/>
      <c r="D109" s="15" t="s">
        <v>1799</v>
      </c>
      <c r="E109" s="15"/>
      <c r="F109" s="14"/>
      <c r="G109" s="14"/>
      <c r="H109" s="46"/>
      <c r="I109" s="40"/>
      <c r="J109" s="55"/>
      <c r="K109" s="55">
        <f t="shared" si="5"/>
        <v>0</v>
      </c>
    </row>
    <row r="110" spans="2:11" ht="15" customHeight="1" x14ac:dyDescent="0.25">
      <c r="B110" s="23" t="s">
        <v>155</v>
      </c>
      <c r="C110" s="24" t="s">
        <v>23</v>
      </c>
      <c r="D110" s="84" t="s">
        <v>1718</v>
      </c>
      <c r="E110" s="84" t="s">
        <v>21</v>
      </c>
      <c r="F110" s="84" t="s">
        <v>21</v>
      </c>
      <c r="G110" s="84" t="s">
        <v>21</v>
      </c>
      <c r="H110" s="45">
        <v>1</v>
      </c>
      <c r="I110" s="39" t="s">
        <v>21</v>
      </c>
      <c r="J110" s="51"/>
      <c r="K110" s="52">
        <f>_xlfn.AGGREGATE(9,2,K111:K123)</f>
        <v>0</v>
      </c>
    </row>
    <row r="111" spans="2:11" ht="30" outlineLevel="1" x14ac:dyDescent="0.25">
      <c r="B111" s="13" t="s">
        <v>157</v>
      </c>
      <c r="C111" s="13" t="s">
        <v>865</v>
      </c>
      <c r="D111" s="83" t="s">
        <v>1719</v>
      </c>
      <c r="E111" s="83" t="s">
        <v>21</v>
      </c>
      <c r="F111" s="83" t="s">
        <v>21</v>
      </c>
      <c r="G111" s="83" t="s">
        <v>21</v>
      </c>
      <c r="H111" s="44">
        <v>1</v>
      </c>
      <c r="I111" s="37" t="s">
        <v>554</v>
      </c>
      <c r="J111" s="53"/>
      <c r="K111" s="53">
        <f t="shared" si="4"/>
        <v>0</v>
      </c>
    </row>
    <row r="112" spans="2:11" ht="30" outlineLevel="1" x14ac:dyDescent="0.25">
      <c r="B112" s="13" t="s">
        <v>164</v>
      </c>
      <c r="C112" s="13" t="s">
        <v>865</v>
      </c>
      <c r="D112" s="83" t="s">
        <v>1720</v>
      </c>
      <c r="E112" s="83" t="s">
        <v>21</v>
      </c>
      <c r="F112" s="83" t="s">
        <v>21</v>
      </c>
      <c r="G112" s="83" t="s">
        <v>21</v>
      </c>
      <c r="H112" s="44">
        <v>1</v>
      </c>
      <c r="I112" s="37" t="s">
        <v>554</v>
      </c>
      <c r="J112" s="53"/>
      <c r="K112" s="53">
        <f t="shared" si="4"/>
        <v>0</v>
      </c>
    </row>
    <row r="113" spans="2:11" ht="30" outlineLevel="1" x14ac:dyDescent="0.25">
      <c r="B113" s="13" t="s">
        <v>166</v>
      </c>
      <c r="C113" s="13" t="s">
        <v>865</v>
      </c>
      <c r="D113" s="83" t="s">
        <v>1721</v>
      </c>
      <c r="E113" s="83" t="s">
        <v>21</v>
      </c>
      <c r="F113" s="83" t="s">
        <v>21</v>
      </c>
      <c r="G113" s="83" t="s">
        <v>21</v>
      </c>
      <c r="H113" s="44">
        <v>1</v>
      </c>
      <c r="I113" s="37" t="s">
        <v>554</v>
      </c>
      <c r="J113" s="53"/>
      <c r="K113" s="53">
        <f t="shared" si="4"/>
        <v>0</v>
      </c>
    </row>
    <row r="114" spans="2:11" ht="30" outlineLevel="1" x14ac:dyDescent="0.25">
      <c r="B114" s="13" t="s">
        <v>167</v>
      </c>
      <c r="C114" s="13" t="s">
        <v>865</v>
      </c>
      <c r="D114" s="83" t="s">
        <v>1722</v>
      </c>
      <c r="E114" s="83" t="s">
        <v>21</v>
      </c>
      <c r="F114" s="83" t="s">
        <v>21</v>
      </c>
      <c r="G114" s="83" t="s">
        <v>21</v>
      </c>
      <c r="H114" s="44">
        <v>1</v>
      </c>
      <c r="I114" s="37" t="s">
        <v>554</v>
      </c>
      <c r="J114" s="53"/>
      <c r="K114" s="53">
        <f t="shared" si="4"/>
        <v>0</v>
      </c>
    </row>
    <row r="115" spans="2:11" ht="30" outlineLevel="1" x14ac:dyDescent="0.25">
      <c r="B115" s="13" t="s">
        <v>173</v>
      </c>
      <c r="C115" s="13" t="s">
        <v>865</v>
      </c>
      <c r="D115" s="83" t="s">
        <v>1723</v>
      </c>
      <c r="E115" s="83" t="s">
        <v>21</v>
      </c>
      <c r="F115" s="83" t="s">
        <v>21</v>
      </c>
      <c r="G115" s="83" t="s">
        <v>21</v>
      </c>
      <c r="H115" s="44">
        <v>1</v>
      </c>
      <c r="I115" s="37" t="s">
        <v>554</v>
      </c>
      <c r="J115" s="53"/>
      <c r="K115" s="53">
        <f t="shared" si="4"/>
        <v>0</v>
      </c>
    </row>
    <row r="116" spans="2:11" ht="30" outlineLevel="1" x14ac:dyDescent="0.25">
      <c r="B116" s="13" t="s">
        <v>178</v>
      </c>
      <c r="C116" s="13" t="s">
        <v>865</v>
      </c>
      <c r="D116" s="83" t="s">
        <v>1632</v>
      </c>
      <c r="E116" s="83" t="s">
        <v>21</v>
      </c>
      <c r="F116" s="83" t="s">
        <v>21</v>
      </c>
      <c r="G116" s="83" t="s">
        <v>21</v>
      </c>
      <c r="H116" s="44">
        <v>1</v>
      </c>
      <c r="I116" s="37" t="s">
        <v>554</v>
      </c>
      <c r="J116" s="53"/>
      <c r="K116" s="53">
        <f t="shared" si="4"/>
        <v>0</v>
      </c>
    </row>
    <row r="117" spans="2:11" ht="30" outlineLevel="1" x14ac:dyDescent="0.25">
      <c r="B117" s="13" t="s">
        <v>182</v>
      </c>
      <c r="C117" s="13" t="s">
        <v>865</v>
      </c>
      <c r="D117" s="83" t="s">
        <v>1633</v>
      </c>
      <c r="E117" s="83" t="s">
        <v>21</v>
      </c>
      <c r="F117" s="83" t="s">
        <v>21</v>
      </c>
      <c r="G117" s="83" t="s">
        <v>21</v>
      </c>
      <c r="H117" s="44">
        <v>1</v>
      </c>
      <c r="I117" s="37" t="s">
        <v>554</v>
      </c>
      <c r="J117" s="53"/>
      <c r="K117" s="53">
        <f t="shared" si="4"/>
        <v>0</v>
      </c>
    </row>
    <row r="118" spans="2:11" ht="30" outlineLevel="1" x14ac:dyDescent="0.25">
      <c r="B118" s="13" t="s">
        <v>185</v>
      </c>
      <c r="C118" s="13" t="s">
        <v>865</v>
      </c>
      <c r="D118" s="83" t="s">
        <v>1635</v>
      </c>
      <c r="E118" s="83" t="s">
        <v>21</v>
      </c>
      <c r="F118" s="83" t="s">
        <v>21</v>
      </c>
      <c r="G118" s="83" t="s">
        <v>21</v>
      </c>
      <c r="H118" s="44">
        <v>1</v>
      </c>
      <c r="I118" s="37" t="s">
        <v>554</v>
      </c>
      <c r="J118" s="53"/>
      <c r="K118" s="53">
        <f t="shared" si="4"/>
        <v>0</v>
      </c>
    </row>
    <row r="119" spans="2:11" ht="30" outlineLevel="1" x14ac:dyDescent="0.25">
      <c r="B119" s="13" t="s">
        <v>188</v>
      </c>
      <c r="C119" s="13" t="s">
        <v>865</v>
      </c>
      <c r="D119" s="83" t="s">
        <v>1065</v>
      </c>
      <c r="E119" s="83" t="s">
        <v>21</v>
      </c>
      <c r="F119" s="83" t="s">
        <v>21</v>
      </c>
      <c r="G119" s="83" t="s">
        <v>21</v>
      </c>
      <c r="H119" s="44">
        <v>1</v>
      </c>
      <c r="I119" s="37" t="s">
        <v>554</v>
      </c>
      <c r="J119" s="53"/>
      <c r="K119" s="53">
        <f t="shared" si="4"/>
        <v>0</v>
      </c>
    </row>
    <row r="120" spans="2:11" outlineLevel="1" x14ac:dyDescent="0.25">
      <c r="B120" s="35" t="s">
        <v>803</v>
      </c>
      <c r="C120" s="35"/>
      <c r="D120" s="96" t="s">
        <v>1800</v>
      </c>
      <c r="E120" s="97"/>
      <c r="F120" s="97"/>
      <c r="G120" s="98"/>
      <c r="H120" s="47"/>
      <c r="I120" s="41"/>
      <c r="J120" s="54"/>
      <c r="K120" s="54">
        <f>_xlfn.AGGREGATE(9,2,K121:K123)</f>
        <v>0</v>
      </c>
    </row>
    <row r="121" spans="2:11" outlineLevel="1" x14ac:dyDescent="0.25">
      <c r="B121" s="14"/>
      <c r="C121" s="15"/>
      <c r="D121" s="15" t="s">
        <v>1799</v>
      </c>
      <c r="E121" s="15"/>
      <c r="F121" s="14"/>
      <c r="G121" s="14"/>
      <c r="H121" s="46"/>
      <c r="I121" s="40"/>
      <c r="J121" s="55"/>
      <c r="K121" s="55">
        <f>H121*J121</f>
        <v>0</v>
      </c>
    </row>
    <row r="122" spans="2:11" outlineLevel="1" x14ac:dyDescent="0.25">
      <c r="B122" s="14"/>
      <c r="C122" s="15"/>
      <c r="D122" s="15" t="s">
        <v>1799</v>
      </c>
      <c r="E122" s="15"/>
      <c r="F122" s="14"/>
      <c r="G122" s="14"/>
      <c r="H122" s="46"/>
      <c r="I122" s="40"/>
      <c r="J122" s="55"/>
      <c r="K122" s="55">
        <f t="shared" ref="K122:K123" si="6">H122*J122</f>
        <v>0</v>
      </c>
    </row>
    <row r="123" spans="2:11" outlineLevel="1" x14ac:dyDescent="0.25">
      <c r="B123" s="14"/>
      <c r="C123" s="15"/>
      <c r="D123" s="15" t="s">
        <v>1799</v>
      </c>
      <c r="E123" s="15"/>
      <c r="F123" s="14"/>
      <c r="G123" s="14"/>
      <c r="H123" s="46"/>
      <c r="I123" s="40"/>
      <c r="J123" s="55"/>
      <c r="K123" s="55">
        <f t="shared" si="6"/>
        <v>0</v>
      </c>
    </row>
    <row r="124" spans="2:11" ht="15" customHeight="1" x14ac:dyDescent="0.25">
      <c r="B124" s="23" t="s">
        <v>192</v>
      </c>
      <c r="C124" s="24" t="s">
        <v>23</v>
      </c>
      <c r="D124" s="84" t="s">
        <v>1724</v>
      </c>
      <c r="E124" s="84" t="s">
        <v>21</v>
      </c>
      <c r="F124" s="84" t="s">
        <v>21</v>
      </c>
      <c r="G124" s="84" t="s">
        <v>21</v>
      </c>
      <c r="H124" s="45">
        <v>1</v>
      </c>
      <c r="I124" s="39" t="s">
        <v>21</v>
      </c>
      <c r="J124" s="51"/>
      <c r="K124" s="52">
        <f>_xlfn.AGGREGATE(9,2,K125:K140)</f>
        <v>0</v>
      </c>
    </row>
    <row r="125" spans="2:11" ht="30" outlineLevel="1" x14ac:dyDescent="0.25">
      <c r="B125" s="13" t="s">
        <v>194</v>
      </c>
      <c r="C125" s="13" t="s">
        <v>865</v>
      </c>
      <c r="D125" s="83" t="s">
        <v>1725</v>
      </c>
      <c r="E125" s="83" t="s">
        <v>21</v>
      </c>
      <c r="F125" s="83" t="s">
        <v>21</v>
      </c>
      <c r="G125" s="83" t="s">
        <v>21</v>
      </c>
      <c r="H125" s="44">
        <v>1</v>
      </c>
      <c r="I125" s="37" t="s">
        <v>554</v>
      </c>
      <c r="J125" s="53"/>
      <c r="K125" s="53">
        <f t="shared" si="4"/>
        <v>0</v>
      </c>
    </row>
    <row r="126" spans="2:11" ht="30" outlineLevel="1" x14ac:dyDescent="0.25">
      <c r="B126" s="13" t="s">
        <v>198</v>
      </c>
      <c r="C126" s="13" t="s">
        <v>865</v>
      </c>
      <c r="D126" s="83" t="s">
        <v>1726</v>
      </c>
      <c r="E126" s="83" t="s">
        <v>21</v>
      </c>
      <c r="F126" s="83" t="s">
        <v>21</v>
      </c>
      <c r="G126" s="83" t="s">
        <v>21</v>
      </c>
      <c r="H126" s="44">
        <v>1</v>
      </c>
      <c r="I126" s="37" t="s">
        <v>554</v>
      </c>
      <c r="J126" s="53"/>
      <c r="K126" s="53">
        <f t="shared" si="4"/>
        <v>0</v>
      </c>
    </row>
    <row r="127" spans="2:11" ht="30" outlineLevel="1" x14ac:dyDescent="0.25">
      <c r="B127" s="13" t="s">
        <v>200</v>
      </c>
      <c r="C127" s="13" t="s">
        <v>865</v>
      </c>
      <c r="D127" s="83" t="s">
        <v>1727</v>
      </c>
      <c r="E127" s="83" t="s">
        <v>21</v>
      </c>
      <c r="F127" s="83" t="s">
        <v>21</v>
      </c>
      <c r="G127" s="83" t="s">
        <v>21</v>
      </c>
      <c r="H127" s="44">
        <v>1</v>
      </c>
      <c r="I127" s="37" t="s">
        <v>554</v>
      </c>
      <c r="J127" s="53"/>
      <c r="K127" s="53">
        <f t="shared" si="4"/>
        <v>0</v>
      </c>
    </row>
    <row r="128" spans="2:11" ht="30" outlineLevel="1" x14ac:dyDescent="0.25">
      <c r="B128" s="13" t="s">
        <v>201</v>
      </c>
      <c r="C128" s="13" t="s">
        <v>865</v>
      </c>
      <c r="D128" s="83" t="s">
        <v>1728</v>
      </c>
      <c r="E128" s="83" t="s">
        <v>21</v>
      </c>
      <c r="F128" s="83" t="s">
        <v>21</v>
      </c>
      <c r="G128" s="83" t="s">
        <v>21</v>
      </c>
      <c r="H128" s="44">
        <v>1</v>
      </c>
      <c r="I128" s="37" t="s">
        <v>554</v>
      </c>
      <c r="J128" s="53"/>
      <c r="K128" s="53">
        <f t="shared" si="4"/>
        <v>0</v>
      </c>
    </row>
    <row r="129" spans="2:11" ht="30" outlineLevel="1" x14ac:dyDescent="0.25">
      <c r="B129" s="13" t="s">
        <v>204</v>
      </c>
      <c r="C129" s="13" t="s">
        <v>865</v>
      </c>
      <c r="D129" s="83" t="s">
        <v>1729</v>
      </c>
      <c r="E129" s="83" t="s">
        <v>21</v>
      </c>
      <c r="F129" s="83" t="s">
        <v>21</v>
      </c>
      <c r="G129" s="83" t="s">
        <v>21</v>
      </c>
      <c r="H129" s="44">
        <v>1</v>
      </c>
      <c r="I129" s="37" t="s">
        <v>554</v>
      </c>
      <c r="J129" s="53"/>
      <c r="K129" s="53">
        <f t="shared" si="4"/>
        <v>0</v>
      </c>
    </row>
    <row r="130" spans="2:11" ht="30" outlineLevel="1" x14ac:dyDescent="0.25">
      <c r="B130" s="13" t="s">
        <v>209</v>
      </c>
      <c r="C130" s="13" t="s">
        <v>865</v>
      </c>
      <c r="D130" s="83" t="s">
        <v>1730</v>
      </c>
      <c r="E130" s="83" t="s">
        <v>21</v>
      </c>
      <c r="F130" s="83" t="s">
        <v>21</v>
      </c>
      <c r="G130" s="83" t="s">
        <v>21</v>
      </c>
      <c r="H130" s="44">
        <v>1</v>
      </c>
      <c r="I130" s="37" t="s">
        <v>554</v>
      </c>
      <c r="J130" s="53"/>
      <c r="K130" s="53">
        <f t="shared" si="4"/>
        <v>0</v>
      </c>
    </row>
    <row r="131" spans="2:11" ht="30" outlineLevel="1" x14ac:dyDescent="0.25">
      <c r="B131" s="13" t="s">
        <v>212</v>
      </c>
      <c r="C131" s="13" t="s">
        <v>865</v>
      </c>
      <c r="D131" s="83" t="s">
        <v>1731</v>
      </c>
      <c r="E131" s="83" t="s">
        <v>21</v>
      </c>
      <c r="F131" s="83" t="s">
        <v>21</v>
      </c>
      <c r="G131" s="83" t="s">
        <v>21</v>
      </c>
      <c r="H131" s="44">
        <v>1</v>
      </c>
      <c r="I131" s="37" t="s">
        <v>554</v>
      </c>
      <c r="J131" s="53"/>
      <c r="K131" s="53">
        <f t="shared" si="4"/>
        <v>0</v>
      </c>
    </row>
    <row r="132" spans="2:11" ht="30" outlineLevel="1" x14ac:dyDescent="0.25">
      <c r="B132" s="13" t="s">
        <v>215</v>
      </c>
      <c r="C132" s="13" t="s">
        <v>865</v>
      </c>
      <c r="D132" s="83" t="s">
        <v>1732</v>
      </c>
      <c r="E132" s="83" t="s">
        <v>21</v>
      </c>
      <c r="F132" s="83" t="s">
        <v>21</v>
      </c>
      <c r="G132" s="83" t="s">
        <v>21</v>
      </c>
      <c r="H132" s="44">
        <v>1</v>
      </c>
      <c r="I132" s="37" t="s">
        <v>554</v>
      </c>
      <c r="J132" s="53"/>
      <c r="K132" s="53">
        <f t="shared" si="4"/>
        <v>0</v>
      </c>
    </row>
    <row r="133" spans="2:11" ht="30" outlineLevel="1" x14ac:dyDescent="0.25">
      <c r="B133" s="13" t="s">
        <v>217</v>
      </c>
      <c r="C133" s="13" t="s">
        <v>865</v>
      </c>
      <c r="D133" s="83" t="s">
        <v>1632</v>
      </c>
      <c r="E133" s="83" t="s">
        <v>21</v>
      </c>
      <c r="F133" s="83" t="s">
        <v>21</v>
      </c>
      <c r="G133" s="83" t="s">
        <v>21</v>
      </c>
      <c r="H133" s="44">
        <v>1</v>
      </c>
      <c r="I133" s="37" t="s">
        <v>554</v>
      </c>
      <c r="J133" s="53"/>
      <c r="K133" s="53">
        <f t="shared" si="4"/>
        <v>0</v>
      </c>
    </row>
    <row r="134" spans="2:11" ht="30" outlineLevel="1" x14ac:dyDescent="0.25">
      <c r="B134" s="13" t="s">
        <v>220</v>
      </c>
      <c r="C134" s="13" t="s">
        <v>865</v>
      </c>
      <c r="D134" s="83" t="s">
        <v>1633</v>
      </c>
      <c r="E134" s="83" t="s">
        <v>21</v>
      </c>
      <c r="F134" s="83" t="s">
        <v>21</v>
      </c>
      <c r="G134" s="83" t="s">
        <v>21</v>
      </c>
      <c r="H134" s="44">
        <v>1</v>
      </c>
      <c r="I134" s="37" t="s">
        <v>554</v>
      </c>
      <c r="J134" s="53"/>
      <c r="K134" s="53">
        <f t="shared" si="4"/>
        <v>0</v>
      </c>
    </row>
    <row r="135" spans="2:11" ht="30" outlineLevel="1" x14ac:dyDescent="0.25">
      <c r="B135" s="13" t="s">
        <v>831</v>
      </c>
      <c r="C135" s="13" t="s">
        <v>865</v>
      </c>
      <c r="D135" s="83" t="s">
        <v>1635</v>
      </c>
      <c r="E135" s="83" t="s">
        <v>21</v>
      </c>
      <c r="F135" s="83" t="s">
        <v>21</v>
      </c>
      <c r="G135" s="83" t="s">
        <v>21</v>
      </c>
      <c r="H135" s="44">
        <v>1</v>
      </c>
      <c r="I135" s="37" t="s">
        <v>554</v>
      </c>
      <c r="J135" s="53"/>
      <c r="K135" s="53">
        <f t="shared" si="4"/>
        <v>0</v>
      </c>
    </row>
    <row r="136" spans="2:11" ht="30" outlineLevel="1" x14ac:dyDescent="0.25">
      <c r="B136" s="13" t="s">
        <v>834</v>
      </c>
      <c r="C136" s="13" t="s">
        <v>865</v>
      </c>
      <c r="D136" s="83" t="s">
        <v>1065</v>
      </c>
      <c r="E136" s="83" t="s">
        <v>21</v>
      </c>
      <c r="F136" s="83" t="s">
        <v>21</v>
      </c>
      <c r="G136" s="83" t="s">
        <v>21</v>
      </c>
      <c r="H136" s="44">
        <v>1</v>
      </c>
      <c r="I136" s="37" t="s">
        <v>554</v>
      </c>
      <c r="J136" s="53"/>
      <c r="K136" s="53">
        <f t="shared" si="4"/>
        <v>0</v>
      </c>
    </row>
    <row r="137" spans="2:11" outlineLevel="1" x14ac:dyDescent="0.25">
      <c r="B137" s="35" t="s">
        <v>836</v>
      </c>
      <c r="C137" s="35"/>
      <c r="D137" s="96" t="s">
        <v>1800</v>
      </c>
      <c r="E137" s="97"/>
      <c r="F137" s="97"/>
      <c r="G137" s="98"/>
      <c r="H137" s="47"/>
      <c r="I137" s="41"/>
      <c r="J137" s="54"/>
      <c r="K137" s="54">
        <f>_xlfn.AGGREGATE(9,2,K138:K140)</f>
        <v>0</v>
      </c>
    </row>
    <row r="138" spans="2:11" outlineLevel="1" x14ac:dyDescent="0.25">
      <c r="B138" s="14"/>
      <c r="C138" s="15"/>
      <c r="D138" s="15" t="s">
        <v>1799</v>
      </c>
      <c r="E138" s="15"/>
      <c r="F138" s="14"/>
      <c r="G138" s="14"/>
      <c r="H138" s="46"/>
      <c r="I138" s="40"/>
      <c r="J138" s="55"/>
      <c r="K138" s="55">
        <f>H138*J138</f>
        <v>0</v>
      </c>
    </row>
    <row r="139" spans="2:11" outlineLevel="1" x14ac:dyDescent="0.25">
      <c r="B139" s="14"/>
      <c r="C139" s="15"/>
      <c r="D139" s="15" t="s">
        <v>1799</v>
      </c>
      <c r="E139" s="15"/>
      <c r="F139" s="14"/>
      <c r="G139" s="14"/>
      <c r="H139" s="46"/>
      <c r="I139" s="40"/>
      <c r="J139" s="55"/>
      <c r="K139" s="55">
        <f t="shared" ref="K139:K140" si="7">H139*J139</f>
        <v>0</v>
      </c>
    </row>
    <row r="140" spans="2:11" outlineLevel="1" x14ac:dyDescent="0.25">
      <c r="B140" s="14"/>
      <c r="C140" s="15"/>
      <c r="D140" s="15" t="s">
        <v>1799</v>
      </c>
      <c r="E140" s="15"/>
      <c r="F140" s="14"/>
      <c r="G140" s="14"/>
      <c r="H140" s="46"/>
      <c r="I140" s="40"/>
      <c r="J140" s="55"/>
      <c r="K140" s="55">
        <f t="shared" si="7"/>
        <v>0</v>
      </c>
    </row>
    <row r="141" spans="2:11" ht="15" customHeight="1" x14ac:dyDescent="0.25">
      <c r="B141" s="23" t="s">
        <v>223</v>
      </c>
      <c r="C141" s="24" t="s">
        <v>23</v>
      </c>
      <c r="D141" s="84" t="s">
        <v>1733</v>
      </c>
      <c r="E141" s="84" t="s">
        <v>21</v>
      </c>
      <c r="F141" s="84" t="s">
        <v>21</v>
      </c>
      <c r="G141" s="84" t="s">
        <v>21</v>
      </c>
      <c r="H141" s="45">
        <v>1</v>
      </c>
      <c r="I141" s="39" t="s">
        <v>21</v>
      </c>
      <c r="J141" s="51"/>
      <c r="K141" s="52">
        <f>_xlfn.AGGREGATE(9,2,K142:K155)</f>
        <v>0</v>
      </c>
    </row>
    <row r="142" spans="2:11" ht="34.5" customHeight="1" outlineLevel="1" x14ac:dyDescent="0.25">
      <c r="B142" s="13" t="s">
        <v>225</v>
      </c>
      <c r="C142" s="13" t="s">
        <v>865</v>
      </c>
      <c r="D142" s="83" t="s">
        <v>1734</v>
      </c>
      <c r="E142" s="83" t="s">
        <v>21</v>
      </c>
      <c r="F142" s="83" t="s">
        <v>21</v>
      </c>
      <c r="G142" s="83" t="s">
        <v>21</v>
      </c>
      <c r="H142" s="44">
        <v>1</v>
      </c>
      <c r="I142" s="37" t="s">
        <v>554</v>
      </c>
      <c r="J142" s="53"/>
      <c r="K142" s="53">
        <f t="shared" si="4"/>
        <v>0</v>
      </c>
    </row>
    <row r="143" spans="2:11" ht="30" outlineLevel="1" x14ac:dyDescent="0.25">
      <c r="B143" s="13" t="s">
        <v>229</v>
      </c>
      <c r="C143" s="13" t="s">
        <v>865</v>
      </c>
      <c r="D143" s="83" t="s">
        <v>1735</v>
      </c>
      <c r="E143" s="83" t="s">
        <v>21</v>
      </c>
      <c r="F143" s="83" t="s">
        <v>21</v>
      </c>
      <c r="G143" s="83" t="s">
        <v>21</v>
      </c>
      <c r="H143" s="44">
        <v>1</v>
      </c>
      <c r="I143" s="37" t="s">
        <v>554</v>
      </c>
      <c r="J143" s="53"/>
      <c r="K143" s="53">
        <f t="shared" si="4"/>
        <v>0</v>
      </c>
    </row>
    <row r="144" spans="2:11" ht="30" outlineLevel="1" x14ac:dyDescent="0.25">
      <c r="B144" s="13" t="s">
        <v>231</v>
      </c>
      <c r="C144" s="13" t="s">
        <v>865</v>
      </c>
      <c r="D144" s="83" t="s">
        <v>1736</v>
      </c>
      <c r="E144" s="83" t="s">
        <v>21</v>
      </c>
      <c r="F144" s="83" t="s">
        <v>21</v>
      </c>
      <c r="G144" s="83" t="s">
        <v>21</v>
      </c>
      <c r="H144" s="44">
        <v>1</v>
      </c>
      <c r="I144" s="37" t="s">
        <v>554</v>
      </c>
      <c r="J144" s="53"/>
      <c r="K144" s="53">
        <f t="shared" si="4"/>
        <v>0</v>
      </c>
    </row>
    <row r="145" spans="2:11" ht="30" outlineLevel="1" x14ac:dyDescent="0.25">
      <c r="B145" s="13" t="s">
        <v>232</v>
      </c>
      <c r="C145" s="13" t="s">
        <v>865</v>
      </c>
      <c r="D145" s="83" t="s">
        <v>1737</v>
      </c>
      <c r="E145" s="83" t="s">
        <v>21</v>
      </c>
      <c r="F145" s="83" t="s">
        <v>21</v>
      </c>
      <c r="G145" s="83" t="s">
        <v>21</v>
      </c>
      <c r="H145" s="44">
        <v>1</v>
      </c>
      <c r="I145" s="37" t="s">
        <v>554</v>
      </c>
      <c r="J145" s="53"/>
      <c r="K145" s="53">
        <f t="shared" si="4"/>
        <v>0</v>
      </c>
    </row>
    <row r="146" spans="2:11" ht="30" outlineLevel="1" x14ac:dyDescent="0.25">
      <c r="B146" s="13" t="s">
        <v>235</v>
      </c>
      <c r="C146" s="13" t="s">
        <v>865</v>
      </c>
      <c r="D146" s="83" t="s">
        <v>1632</v>
      </c>
      <c r="E146" s="83" t="s">
        <v>21</v>
      </c>
      <c r="F146" s="83" t="s">
        <v>21</v>
      </c>
      <c r="G146" s="83" t="s">
        <v>21</v>
      </c>
      <c r="H146" s="44">
        <v>1</v>
      </c>
      <c r="I146" s="37" t="s">
        <v>554</v>
      </c>
      <c r="J146" s="53"/>
      <c r="K146" s="53">
        <f t="shared" si="4"/>
        <v>0</v>
      </c>
    </row>
    <row r="147" spans="2:11" ht="30" outlineLevel="1" x14ac:dyDescent="0.25">
      <c r="B147" s="13" t="s">
        <v>238</v>
      </c>
      <c r="C147" s="13" t="s">
        <v>865</v>
      </c>
      <c r="D147" s="83" t="s">
        <v>1633</v>
      </c>
      <c r="E147" s="83" t="s">
        <v>21</v>
      </c>
      <c r="F147" s="83" t="s">
        <v>21</v>
      </c>
      <c r="G147" s="83" t="s">
        <v>21</v>
      </c>
      <c r="H147" s="44">
        <v>1</v>
      </c>
      <c r="I147" s="37" t="s">
        <v>554</v>
      </c>
      <c r="J147" s="53"/>
      <c r="K147" s="53">
        <f t="shared" si="4"/>
        <v>0</v>
      </c>
    </row>
    <row r="148" spans="2:11" ht="30" outlineLevel="1" x14ac:dyDescent="0.25">
      <c r="B148" s="13" t="s">
        <v>241</v>
      </c>
      <c r="C148" s="13" t="s">
        <v>865</v>
      </c>
      <c r="D148" s="83" t="s">
        <v>1647</v>
      </c>
      <c r="E148" s="83" t="s">
        <v>21</v>
      </c>
      <c r="F148" s="83" t="s">
        <v>21</v>
      </c>
      <c r="G148" s="83" t="s">
        <v>21</v>
      </c>
      <c r="H148" s="44">
        <v>1</v>
      </c>
      <c r="I148" s="37" t="s">
        <v>554</v>
      </c>
      <c r="J148" s="53"/>
      <c r="K148" s="53">
        <f t="shared" si="4"/>
        <v>0</v>
      </c>
    </row>
    <row r="149" spans="2:11" ht="30" outlineLevel="1" x14ac:dyDescent="0.25">
      <c r="B149" s="13" t="s">
        <v>243</v>
      </c>
      <c r="C149" s="13" t="s">
        <v>865</v>
      </c>
      <c r="D149" s="83" t="s">
        <v>1648</v>
      </c>
      <c r="E149" s="83" t="s">
        <v>21</v>
      </c>
      <c r="F149" s="83" t="s">
        <v>21</v>
      </c>
      <c r="G149" s="83" t="s">
        <v>21</v>
      </c>
      <c r="H149" s="44">
        <v>1</v>
      </c>
      <c r="I149" s="37" t="s">
        <v>554</v>
      </c>
      <c r="J149" s="53"/>
      <c r="K149" s="53">
        <f t="shared" si="4"/>
        <v>0</v>
      </c>
    </row>
    <row r="150" spans="2:11" ht="30" outlineLevel="1" x14ac:dyDescent="0.25">
      <c r="B150" s="13" t="s">
        <v>849</v>
      </c>
      <c r="C150" s="13" t="s">
        <v>865</v>
      </c>
      <c r="D150" s="83" t="s">
        <v>1635</v>
      </c>
      <c r="E150" s="83" t="s">
        <v>21</v>
      </c>
      <c r="F150" s="83" t="s">
        <v>21</v>
      </c>
      <c r="G150" s="83" t="s">
        <v>21</v>
      </c>
      <c r="H150" s="44">
        <v>1</v>
      </c>
      <c r="I150" s="37" t="s">
        <v>554</v>
      </c>
      <c r="J150" s="53"/>
      <c r="K150" s="53">
        <f t="shared" si="4"/>
        <v>0</v>
      </c>
    </row>
    <row r="151" spans="2:11" ht="30" outlineLevel="1" x14ac:dyDescent="0.25">
      <c r="B151" s="13" t="s">
        <v>850</v>
      </c>
      <c r="C151" s="13" t="s">
        <v>865</v>
      </c>
      <c r="D151" s="83" t="s">
        <v>1065</v>
      </c>
      <c r="E151" s="83" t="s">
        <v>21</v>
      </c>
      <c r="F151" s="83" t="s">
        <v>21</v>
      </c>
      <c r="G151" s="83" t="s">
        <v>21</v>
      </c>
      <c r="H151" s="44">
        <v>1</v>
      </c>
      <c r="I151" s="37" t="s">
        <v>554</v>
      </c>
      <c r="J151" s="53"/>
      <c r="K151" s="53">
        <f t="shared" si="4"/>
        <v>0</v>
      </c>
    </row>
    <row r="152" spans="2:11" outlineLevel="1" x14ac:dyDescent="0.25">
      <c r="B152" s="35" t="s">
        <v>851</v>
      </c>
      <c r="C152" s="35"/>
      <c r="D152" s="96" t="s">
        <v>1800</v>
      </c>
      <c r="E152" s="97"/>
      <c r="F152" s="97"/>
      <c r="G152" s="98"/>
      <c r="H152" s="47"/>
      <c r="I152" s="41"/>
      <c r="J152" s="54"/>
      <c r="K152" s="54">
        <f>_xlfn.AGGREGATE(9,2,K153:K155)</f>
        <v>0</v>
      </c>
    </row>
    <row r="153" spans="2:11" outlineLevel="1" x14ac:dyDescent="0.25">
      <c r="B153" s="14"/>
      <c r="C153" s="15"/>
      <c r="D153" s="15" t="s">
        <v>1799</v>
      </c>
      <c r="E153" s="15"/>
      <c r="F153" s="14"/>
      <c r="G153" s="14"/>
      <c r="H153" s="46"/>
      <c r="I153" s="40"/>
      <c r="J153" s="55"/>
      <c r="K153" s="55">
        <f>H153*J153</f>
        <v>0</v>
      </c>
    </row>
    <row r="154" spans="2:11" outlineLevel="1" x14ac:dyDescent="0.25">
      <c r="B154" s="14"/>
      <c r="C154" s="15"/>
      <c r="D154" s="15" t="s">
        <v>1799</v>
      </c>
      <c r="E154" s="15"/>
      <c r="F154" s="14"/>
      <c r="G154" s="14"/>
      <c r="H154" s="46"/>
      <c r="I154" s="40"/>
      <c r="J154" s="55"/>
      <c r="K154" s="55">
        <f t="shared" ref="K154:K155" si="8">H154*J154</f>
        <v>0</v>
      </c>
    </row>
    <row r="155" spans="2:11" outlineLevel="1" x14ac:dyDescent="0.25">
      <c r="B155" s="14"/>
      <c r="C155" s="15"/>
      <c r="D155" s="15" t="s">
        <v>1799</v>
      </c>
      <c r="E155" s="15"/>
      <c r="F155" s="14"/>
      <c r="G155" s="14"/>
      <c r="H155" s="46"/>
      <c r="I155" s="40"/>
      <c r="J155" s="55"/>
      <c r="K155" s="55">
        <f t="shared" si="8"/>
        <v>0</v>
      </c>
    </row>
    <row r="156" spans="2:11" x14ac:dyDescent="0.25">
      <c r="B156" s="23" t="s">
        <v>245</v>
      </c>
      <c r="C156" s="24" t="s">
        <v>23</v>
      </c>
      <c r="D156" s="84" t="s">
        <v>1738</v>
      </c>
      <c r="E156" s="84" t="s">
        <v>21</v>
      </c>
      <c r="F156" s="84" t="s">
        <v>21</v>
      </c>
      <c r="G156" s="84" t="s">
        <v>21</v>
      </c>
      <c r="H156" s="45">
        <v>1</v>
      </c>
      <c r="I156" s="39" t="s">
        <v>21</v>
      </c>
      <c r="J156" s="51"/>
      <c r="K156" s="52">
        <f>_xlfn.AGGREGATE(9,2,K157:K164)</f>
        <v>0</v>
      </c>
    </row>
    <row r="157" spans="2:11" ht="30" outlineLevel="1" x14ac:dyDescent="0.25">
      <c r="B157" s="13" t="s">
        <v>247</v>
      </c>
      <c r="C157" s="13" t="s">
        <v>865</v>
      </c>
      <c r="D157" s="83" t="s">
        <v>1739</v>
      </c>
      <c r="E157" s="83" t="s">
        <v>21</v>
      </c>
      <c r="F157" s="83" t="s">
        <v>21</v>
      </c>
      <c r="G157" s="83" t="s">
        <v>21</v>
      </c>
      <c r="H157" s="44">
        <v>1</v>
      </c>
      <c r="I157" s="37" t="s">
        <v>554</v>
      </c>
      <c r="J157" s="53"/>
      <c r="K157" s="53">
        <f t="shared" si="4"/>
        <v>0</v>
      </c>
    </row>
    <row r="158" spans="2:11" ht="30" outlineLevel="1" x14ac:dyDescent="0.25">
      <c r="B158" s="13" t="s">
        <v>251</v>
      </c>
      <c r="C158" s="13" t="s">
        <v>865</v>
      </c>
      <c r="D158" s="83" t="s">
        <v>1740</v>
      </c>
      <c r="E158" s="83" t="s">
        <v>21</v>
      </c>
      <c r="F158" s="83" t="s">
        <v>21</v>
      </c>
      <c r="G158" s="83" t="s">
        <v>21</v>
      </c>
      <c r="H158" s="44">
        <v>1</v>
      </c>
      <c r="I158" s="37" t="s">
        <v>554</v>
      </c>
      <c r="J158" s="53"/>
      <c r="K158" s="53">
        <f t="shared" si="4"/>
        <v>0</v>
      </c>
    </row>
    <row r="159" spans="2:11" ht="30" outlineLevel="1" x14ac:dyDescent="0.25">
      <c r="B159" s="13" t="s">
        <v>253</v>
      </c>
      <c r="C159" s="13" t="s">
        <v>865</v>
      </c>
      <c r="D159" s="83" t="s">
        <v>1635</v>
      </c>
      <c r="E159" s="83" t="s">
        <v>21</v>
      </c>
      <c r="F159" s="83" t="s">
        <v>21</v>
      </c>
      <c r="G159" s="83" t="s">
        <v>21</v>
      </c>
      <c r="H159" s="44">
        <v>1</v>
      </c>
      <c r="I159" s="37" t="s">
        <v>554</v>
      </c>
      <c r="J159" s="53"/>
      <c r="K159" s="53">
        <f t="shared" si="4"/>
        <v>0</v>
      </c>
    </row>
    <row r="160" spans="2:11" ht="30" outlineLevel="1" x14ac:dyDescent="0.25">
      <c r="B160" s="13" t="s">
        <v>254</v>
      </c>
      <c r="C160" s="13" t="s">
        <v>865</v>
      </c>
      <c r="D160" s="83" t="s">
        <v>1065</v>
      </c>
      <c r="E160" s="83" t="s">
        <v>21</v>
      </c>
      <c r="F160" s="83" t="s">
        <v>21</v>
      </c>
      <c r="G160" s="83" t="s">
        <v>21</v>
      </c>
      <c r="H160" s="44">
        <v>1</v>
      </c>
      <c r="I160" s="37" t="s">
        <v>554</v>
      </c>
      <c r="J160" s="53"/>
      <c r="K160" s="53">
        <f t="shared" si="4"/>
        <v>0</v>
      </c>
    </row>
    <row r="161" spans="2:11" outlineLevel="1" x14ac:dyDescent="0.25">
      <c r="B161" s="35" t="s">
        <v>257</v>
      </c>
      <c r="C161" s="35"/>
      <c r="D161" s="96" t="s">
        <v>1800</v>
      </c>
      <c r="E161" s="97"/>
      <c r="F161" s="97"/>
      <c r="G161" s="98"/>
      <c r="H161" s="47"/>
      <c r="I161" s="41"/>
      <c r="J161" s="54"/>
      <c r="K161" s="54">
        <f>_xlfn.AGGREGATE(9,2,K162:K164)</f>
        <v>0</v>
      </c>
    </row>
    <row r="162" spans="2:11" outlineLevel="1" x14ac:dyDescent="0.25">
      <c r="B162" s="14"/>
      <c r="C162" s="15"/>
      <c r="D162" s="15" t="s">
        <v>1799</v>
      </c>
      <c r="E162" s="15"/>
      <c r="F162" s="14"/>
      <c r="G162" s="14"/>
      <c r="H162" s="46"/>
      <c r="I162" s="40"/>
      <c r="J162" s="55"/>
      <c r="K162" s="55">
        <f>H162*J162</f>
        <v>0</v>
      </c>
    </row>
    <row r="163" spans="2:11" outlineLevel="1" x14ac:dyDescent="0.25">
      <c r="B163" s="14"/>
      <c r="C163" s="15"/>
      <c r="D163" s="15" t="s">
        <v>1799</v>
      </c>
      <c r="E163" s="15"/>
      <c r="F163" s="14"/>
      <c r="G163" s="14"/>
      <c r="H163" s="46"/>
      <c r="I163" s="40"/>
      <c r="J163" s="55"/>
      <c r="K163" s="55">
        <f t="shared" ref="K163:K164" si="9">H163*J163</f>
        <v>0</v>
      </c>
    </row>
    <row r="164" spans="2:11" outlineLevel="1" x14ac:dyDescent="0.25">
      <c r="B164" s="14"/>
      <c r="C164" s="15"/>
      <c r="D164" s="15" t="s">
        <v>1799</v>
      </c>
      <c r="E164" s="15"/>
      <c r="F164" s="14"/>
      <c r="G164" s="14"/>
      <c r="H164" s="46"/>
      <c r="I164" s="40"/>
      <c r="J164" s="55"/>
      <c r="K164" s="55">
        <f t="shared" si="9"/>
        <v>0</v>
      </c>
    </row>
    <row r="165" spans="2:11" x14ac:dyDescent="0.25">
      <c r="B165" s="23" t="s">
        <v>268</v>
      </c>
      <c r="C165" s="24" t="s">
        <v>23</v>
      </c>
      <c r="D165" s="84" t="s">
        <v>1741</v>
      </c>
      <c r="E165" s="84" t="s">
        <v>21</v>
      </c>
      <c r="F165" s="84" t="s">
        <v>21</v>
      </c>
      <c r="G165" s="84" t="s">
        <v>21</v>
      </c>
      <c r="H165" s="45">
        <v>1</v>
      </c>
      <c r="I165" s="39" t="s">
        <v>21</v>
      </c>
      <c r="J165" s="51"/>
      <c r="K165" s="52">
        <f>_xlfn.AGGREGATE(9,2,K166:K181)</f>
        <v>0</v>
      </c>
    </row>
    <row r="166" spans="2:11" ht="30" outlineLevel="1" x14ac:dyDescent="0.25">
      <c r="B166" s="13" t="s">
        <v>270</v>
      </c>
      <c r="C166" s="13" t="s">
        <v>865</v>
      </c>
      <c r="D166" s="83" t="s">
        <v>1742</v>
      </c>
      <c r="E166" s="83" t="s">
        <v>21</v>
      </c>
      <c r="F166" s="83" t="s">
        <v>21</v>
      </c>
      <c r="G166" s="83" t="s">
        <v>21</v>
      </c>
      <c r="H166" s="44">
        <v>1</v>
      </c>
      <c r="I166" s="37" t="s">
        <v>554</v>
      </c>
      <c r="J166" s="53"/>
      <c r="K166" s="53">
        <f t="shared" si="4"/>
        <v>0</v>
      </c>
    </row>
    <row r="167" spans="2:11" ht="30" outlineLevel="1" x14ac:dyDescent="0.25">
      <c r="B167" s="13" t="s">
        <v>281</v>
      </c>
      <c r="C167" s="13" t="s">
        <v>865</v>
      </c>
      <c r="D167" s="83" t="s">
        <v>1743</v>
      </c>
      <c r="E167" s="83" t="s">
        <v>21</v>
      </c>
      <c r="F167" s="83" t="s">
        <v>21</v>
      </c>
      <c r="G167" s="83" t="s">
        <v>21</v>
      </c>
      <c r="H167" s="44">
        <v>1</v>
      </c>
      <c r="I167" s="37" t="s">
        <v>554</v>
      </c>
      <c r="J167" s="53"/>
      <c r="K167" s="53">
        <f t="shared" si="4"/>
        <v>0</v>
      </c>
    </row>
    <row r="168" spans="2:11" ht="30" outlineLevel="1" x14ac:dyDescent="0.25">
      <c r="B168" s="13" t="s">
        <v>283</v>
      </c>
      <c r="C168" s="13" t="s">
        <v>865</v>
      </c>
      <c r="D168" s="83" t="s">
        <v>1744</v>
      </c>
      <c r="E168" s="83" t="s">
        <v>21</v>
      </c>
      <c r="F168" s="83" t="s">
        <v>21</v>
      </c>
      <c r="G168" s="83" t="s">
        <v>21</v>
      </c>
      <c r="H168" s="44">
        <v>1</v>
      </c>
      <c r="I168" s="37" t="s">
        <v>554</v>
      </c>
      <c r="J168" s="53"/>
      <c r="K168" s="53">
        <f t="shared" si="4"/>
        <v>0</v>
      </c>
    </row>
    <row r="169" spans="2:11" ht="30" outlineLevel="1" x14ac:dyDescent="0.25">
      <c r="B169" s="13" t="s">
        <v>284</v>
      </c>
      <c r="C169" s="13" t="s">
        <v>865</v>
      </c>
      <c r="D169" s="83" t="s">
        <v>1632</v>
      </c>
      <c r="E169" s="83" t="s">
        <v>21</v>
      </c>
      <c r="F169" s="83" t="s">
        <v>21</v>
      </c>
      <c r="G169" s="83" t="s">
        <v>21</v>
      </c>
      <c r="H169" s="44">
        <v>1</v>
      </c>
      <c r="I169" s="37" t="s">
        <v>554</v>
      </c>
      <c r="J169" s="53"/>
      <c r="K169" s="53">
        <f t="shared" ref="K169:K236" si="10">H169*J169</f>
        <v>0</v>
      </c>
    </row>
    <row r="170" spans="2:11" ht="30" outlineLevel="1" x14ac:dyDescent="0.25">
      <c r="B170" s="13" t="s">
        <v>290</v>
      </c>
      <c r="C170" s="13" t="s">
        <v>865</v>
      </c>
      <c r="D170" s="83" t="s">
        <v>1633</v>
      </c>
      <c r="E170" s="83" t="s">
        <v>21</v>
      </c>
      <c r="F170" s="83" t="s">
        <v>21</v>
      </c>
      <c r="G170" s="83" t="s">
        <v>21</v>
      </c>
      <c r="H170" s="44">
        <v>1</v>
      </c>
      <c r="I170" s="37" t="s">
        <v>554</v>
      </c>
      <c r="J170" s="53"/>
      <c r="K170" s="53">
        <f t="shared" si="10"/>
        <v>0</v>
      </c>
    </row>
    <row r="171" spans="2:11" ht="30" outlineLevel="1" x14ac:dyDescent="0.25">
      <c r="B171" s="13" t="s">
        <v>294</v>
      </c>
      <c r="C171" s="13" t="s">
        <v>865</v>
      </c>
      <c r="D171" s="83" t="s">
        <v>1745</v>
      </c>
      <c r="E171" s="83" t="s">
        <v>21</v>
      </c>
      <c r="F171" s="83" t="s">
        <v>21</v>
      </c>
      <c r="G171" s="83" t="s">
        <v>21</v>
      </c>
      <c r="H171" s="44">
        <v>1</v>
      </c>
      <c r="I171" s="37" t="s">
        <v>554</v>
      </c>
      <c r="J171" s="53"/>
      <c r="K171" s="53">
        <f t="shared" si="10"/>
        <v>0</v>
      </c>
    </row>
    <row r="172" spans="2:11" ht="30" outlineLevel="1" x14ac:dyDescent="0.25">
      <c r="B172" s="13" t="s">
        <v>296</v>
      </c>
      <c r="C172" s="13" t="s">
        <v>865</v>
      </c>
      <c r="D172" s="83" t="s">
        <v>1746</v>
      </c>
      <c r="E172" s="83" t="s">
        <v>21</v>
      </c>
      <c r="F172" s="83" t="s">
        <v>21</v>
      </c>
      <c r="G172" s="83" t="s">
        <v>21</v>
      </c>
      <c r="H172" s="44">
        <v>1</v>
      </c>
      <c r="I172" s="37" t="s">
        <v>554</v>
      </c>
      <c r="J172" s="53"/>
      <c r="K172" s="53">
        <f t="shared" si="10"/>
        <v>0</v>
      </c>
    </row>
    <row r="173" spans="2:11" ht="30" outlineLevel="1" x14ac:dyDescent="0.25">
      <c r="B173" s="13" t="s">
        <v>300</v>
      </c>
      <c r="C173" s="13" t="s">
        <v>865</v>
      </c>
      <c r="D173" s="83" t="s">
        <v>1747</v>
      </c>
      <c r="E173" s="83" t="s">
        <v>21</v>
      </c>
      <c r="F173" s="83" t="s">
        <v>21</v>
      </c>
      <c r="G173" s="83" t="s">
        <v>21</v>
      </c>
      <c r="H173" s="44">
        <v>1</v>
      </c>
      <c r="I173" s="37" t="s">
        <v>554</v>
      </c>
      <c r="J173" s="53"/>
      <c r="K173" s="53">
        <f t="shared" si="10"/>
        <v>0</v>
      </c>
    </row>
    <row r="174" spans="2:11" ht="30" outlineLevel="1" x14ac:dyDescent="0.25">
      <c r="B174" s="13" t="s">
        <v>303</v>
      </c>
      <c r="C174" s="13" t="s">
        <v>865</v>
      </c>
      <c r="D174" s="83" t="s">
        <v>1748</v>
      </c>
      <c r="E174" s="83" t="s">
        <v>21</v>
      </c>
      <c r="F174" s="83" t="s">
        <v>21</v>
      </c>
      <c r="G174" s="83" t="s">
        <v>21</v>
      </c>
      <c r="H174" s="44">
        <v>1</v>
      </c>
      <c r="I174" s="37" t="s">
        <v>554</v>
      </c>
      <c r="J174" s="53"/>
      <c r="K174" s="53">
        <f t="shared" si="10"/>
        <v>0</v>
      </c>
    </row>
    <row r="175" spans="2:11" ht="21" customHeight="1" outlineLevel="1" x14ac:dyDescent="0.25">
      <c r="B175" s="13" t="s">
        <v>307</v>
      </c>
      <c r="C175" s="13" t="s">
        <v>1644</v>
      </c>
      <c r="D175" s="83" t="s">
        <v>1645</v>
      </c>
      <c r="E175" s="83" t="s">
        <v>21</v>
      </c>
      <c r="F175" s="83" t="s">
        <v>21</v>
      </c>
      <c r="G175" s="83" t="s">
        <v>21</v>
      </c>
      <c r="H175" s="44">
        <v>1</v>
      </c>
      <c r="I175" s="37" t="s">
        <v>319</v>
      </c>
      <c r="J175" s="53"/>
      <c r="K175" s="53">
        <f t="shared" si="10"/>
        <v>0</v>
      </c>
    </row>
    <row r="176" spans="2:11" ht="30" outlineLevel="1" x14ac:dyDescent="0.25">
      <c r="B176" s="13" t="s">
        <v>312</v>
      </c>
      <c r="C176" s="13" t="s">
        <v>865</v>
      </c>
      <c r="D176" s="83" t="s">
        <v>1635</v>
      </c>
      <c r="E176" s="83" t="s">
        <v>21</v>
      </c>
      <c r="F176" s="83" t="s">
        <v>21</v>
      </c>
      <c r="G176" s="83" t="s">
        <v>21</v>
      </c>
      <c r="H176" s="44">
        <v>1</v>
      </c>
      <c r="I176" s="37" t="s">
        <v>554</v>
      </c>
      <c r="J176" s="53"/>
      <c r="K176" s="53">
        <f t="shared" si="10"/>
        <v>0</v>
      </c>
    </row>
    <row r="177" spans="1:43" ht="30" outlineLevel="1" x14ac:dyDescent="0.25">
      <c r="B177" s="13" t="s">
        <v>314</v>
      </c>
      <c r="C177" s="13" t="s">
        <v>865</v>
      </c>
      <c r="D177" s="83" t="s">
        <v>1065</v>
      </c>
      <c r="E177" s="83" t="s">
        <v>21</v>
      </c>
      <c r="F177" s="83" t="s">
        <v>21</v>
      </c>
      <c r="G177" s="83" t="s">
        <v>21</v>
      </c>
      <c r="H177" s="44">
        <v>1</v>
      </c>
      <c r="I177" s="37" t="s">
        <v>554</v>
      </c>
      <c r="J177" s="53"/>
      <c r="K177" s="53">
        <f t="shared" si="10"/>
        <v>0</v>
      </c>
    </row>
    <row r="178" spans="1:43" outlineLevel="1" x14ac:dyDescent="0.25">
      <c r="B178" s="35" t="s">
        <v>317</v>
      </c>
      <c r="C178" s="35"/>
      <c r="D178" s="96" t="s">
        <v>1800</v>
      </c>
      <c r="E178" s="97"/>
      <c r="F178" s="97"/>
      <c r="G178" s="98"/>
      <c r="H178" s="47"/>
      <c r="I178" s="41"/>
      <c r="J178" s="54"/>
      <c r="K178" s="54">
        <f>_xlfn.AGGREGATE(9,2,K179:K181)</f>
        <v>0</v>
      </c>
    </row>
    <row r="179" spans="1:43" outlineLevel="1" x14ac:dyDescent="0.25">
      <c r="B179" s="14"/>
      <c r="C179" s="15"/>
      <c r="D179" s="15" t="s">
        <v>1799</v>
      </c>
      <c r="E179" s="15"/>
      <c r="F179" s="14"/>
      <c r="G179" s="14"/>
      <c r="H179" s="46"/>
      <c r="I179" s="40"/>
      <c r="J179" s="55"/>
      <c r="K179" s="55">
        <f>H179*J179</f>
        <v>0</v>
      </c>
    </row>
    <row r="180" spans="1:43" outlineLevel="1" x14ac:dyDescent="0.25">
      <c r="B180" s="14"/>
      <c r="C180" s="15"/>
      <c r="D180" s="15" t="s">
        <v>1799</v>
      </c>
      <c r="E180" s="15"/>
      <c r="F180" s="14"/>
      <c r="G180" s="14"/>
      <c r="H180" s="46"/>
      <c r="I180" s="40"/>
      <c r="J180" s="55"/>
      <c r="K180" s="55">
        <f t="shared" ref="K180:K181" si="11">H180*J180</f>
        <v>0</v>
      </c>
    </row>
    <row r="181" spans="1:43" outlineLevel="1" x14ac:dyDescent="0.25">
      <c r="B181" s="14"/>
      <c r="C181" s="15"/>
      <c r="D181" s="15" t="s">
        <v>1799</v>
      </c>
      <c r="E181" s="15"/>
      <c r="F181" s="14"/>
      <c r="G181" s="14"/>
      <c r="H181" s="46"/>
      <c r="I181" s="40"/>
      <c r="J181" s="55"/>
      <c r="K181" s="55">
        <f t="shared" si="11"/>
        <v>0</v>
      </c>
    </row>
    <row r="182" spans="1:43" s="65" customFormat="1" x14ac:dyDescent="0.25">
      <c r="A182" s="60"/>
      <c r="B182" s="66" t="s">
        <v>320</v>
      </c>
      <c r="C182" s="67" t="s">
        <v>23</v>
      </c>
      <c r="D182" s="103" t="s">
        <v>1845</v>
      </c>
      <c r="E182" s="103" t="s">
        <v>21</v>
      </c>
      <c r="F182" s="103" t="s">
        <v>21</v>
      </c>
      <c r="G182" s="103" t="s">
        <v>21</v>
      </c>
      <c r="H182" s="68">
        <v>0</v>
      </c>
      <c r="I182" s="69" t="s">
        <v>21</v>
      </c>
      <c r="J182" s="70"/>
      <c r="K182" s="71">
        <f>_xlfn.AGGREGATE(9,2,K183:K193)</f>
        <v>0</v>
      </c>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0"/>
      <c r="AI182" s="60"/>
      <c r="AJ182" s="60"/>
      <c r="AK182" s="60"/>
      <c r="AL182" s="60"/>
      <c r="AM182" s="60"/>
      <c r="AN182" s="60"/>
      <c r="AO182" s="60"/>
      <c r="AP182" s="60"/>
      <c r="AQ182" s="60"/>
    </row>
    <row r="183" spans="1:43" s="65" customFormat="1" ht="30" outlineLevel="1" x14ac:dyDescent="0.25">
      <c r="A183" s="60"/>
      <c r="B183" s="61" t="s">
        <v>322</v>
      </c>
      <c r="C183" s="61" t="s">
        <v>865</v>
      </c>
      <c r="D183" s="104" t="s">
        <v>1749</v>
      </c>
      <c r="E183" s="104" t="s">
        <v>21</v>
      </c>
      <c r="F183" s="104" t="s">
        <v>21</v>
      </c>
      <c r="G183" s="104" t="s">
        <v>21</v>
      </c>
      <c r="H183" s="62">
        <v>0</v>
      </c>
      <c r="I183" s="63" t="s">
        <v>554</v>
      </c>
      <c r="J183" s="64"/>
      <c r="K183" s="64">
        <f t="shared" si="10"/>
        <v>0</v>
      </c>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row>
    <row r="184" spans="1:43" s="65" customFormat="1" ht="30" outlineLevel="1" x14ac:dyDescent="0.25">
      <c r="A184" s="60"/>
      <c r="B184" s="61" t="s">
        <v>327</v>
      </c>
      <c r="C184" s="61" t="s">
        <v>865</v>
      </c>
      <c r="D184" s="104" t="s">
        <v>1743</v>
      </c>
      <c r="E184" s="104" t="s">
        <v>21</v>
      </c>
      <c r="F184" s="104" t="s">
        <v>21</v>
      </c>
      <c r="G184" s="104" t="s">
        <v>21</v>
      </c>
      <c r="H184" s="62">
        <v>0</v>
      </c>
      <c r="I184" s="63" t="s">
        <v>554</v>
      </c>
      <c r="J184" s="64"/>
      <c r="K184" s="64">
        <f t="shared" si="10"/>
        <v>0</v>
      </c>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0"/>
      <c r="AI184" s="60"/>
      <c r="AJ184" s="60"/>
      <c r="AK184" s="60"/>
      <c r="AL184" s="60"/>
      <c r="AM184" s="60"/>
      <c r="AN184" s="60"/>
      <c r="AO184" s="60"/>
      <c r="AP184" s="60"/>
      <c r="AQ184" s="60"/>
    </row>
    <row r="185" spans="1:43" s="65" customFormat="1" ht="30" outlineLevel="1" x14ac:dyDescent="0.25">
      <c r="A185" s="60"/>
      <c r="B185" s="61" t="s">
        <v>329</v>
      </c>
      <c r="C185" s="61" t="s">
        <v>865</v>
      </c>
      <c r="D185" s="104" t="s">
        <v>1744</v>
      </c>
      <c r="E185" s="104" t="s">
        <v>21</v>
      </c>
      <c r="F185" s="104" t="s">
        <v>21</v>
      </c>
      <c r="G185" s="104" t="s">
        <v>21</v>
      </c>
      <c r="H185" s="62">
        <v>0</v>
      </c>
      <c r="I185" s="63" t="s">
        <v>554</v>
      </c>
      <c r="J185" s="64"/>
      <c r="K185" s="64">
        <f t="shared" si="10"/>
        <v>0</v>
      </c>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0"/>
      <c r="AI185" s="60"/>
      <c r="AJ185" s="60"/>
      <c r="AK185" s="60"/>
      <c r="AL185" s="60"/>
      <c r="AM185" s="60"/>
      <c r="AN185" s="60"/>
      <c r="AO185" s="60"/>
      <c r="AP185" s="60"/>
      <c r="AQ185" s="60"/>
    </row>
    <row r="186" spans="1:43" s="65" customFormat="1" ht="30" outlineLevel="1" x14ac:dyDescent="0.25">
      <c r="A186" s="60"/>
      <c r="B186" s="61" t="s">
        <v>330</v>
      </c>
      <c r="C186" s="61" t="s">
        <v>865</v>
      </c>
      <c r="D186" s="104" t="s">
        <v>1632</v>
      </c>
      <c r="E186" s="104" t="s">
        <v>21</v>
      </c>
      <c r="F186" s="104" t="s">
        <v>21</v>
      </c>
      <c r="G186" s="104" t="s">
        <v>21</v>
      </c>
      <c r="H186" s="62">
        <v>0</v>
      </c>
      <c r="I186" s="63" t="s">
        <v>554</v>
      </c>
      <c r="J186" s="64"/>
      <c r="K186" s="64">
        <f t="shared" si="10"/>
        <v>0</v>
      </c>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0"/>
      <c r="AI186" s="60"/>
      <c r="AJ186" s="60"/>
      <c r="AK186" s="60"/>
      <c r="AL186" s="60"/>
      <c r="AM186" s="60"/>
      <c r="AN186" s="60"/>
      <c r="AO186" s="60"/>
      <c r="AP186" s="60"/>
      <c r="AQ186" s="60"/>
    </row>
    <row r="187" spans="1:43" s="65" customFormat="1" ht="30" outlineLevel="1" x14ac:dyDescent="0.25">
      <c r="A187" s="60"/>
      <c r="B187" s="61" t="s">
        <v>333</v>
      </c>
      <c r="C187" s="61" t="s">
        <v>865</v>
      </c>
      <c r="D187" s="104" t="s">
        <v>1633</v>
      </c>
      <c r="E187" s="104" t="s">
        <v>21</v>
      </c>
      <c r="F187" s="104" t="s">
        <v>21</v>
      </c>
      <c r="G187" s="104" t="s">
        <v>21</v>
      </c>
      <c r="H187" s="62">
        <v>0</v>
      </c>
      <c r="I187" s="63" t="s">
        <v>554</v>
      </c>
      <c r="J187" s="64"/>
      <c r="K187" s="64">
        <f t="shared" si="10"/>
        <v>0</v>
      </c>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0"/>
      <c r="AI187" s="60"/>
      <c r="AJ187" s="60"/>
      <c r="AK187" s="60"/>
      <c r="AL187" s="60"/>
      <c r="AM187" s="60"/>
      <c r="AN187" s="60"/>
      <c r="AO187" s="60"/>
      <c r="AP187" s="60"/>
      <c r="AQ187" s="60"/>
    </row>
    <row r="188" spans="1:43" s="65" customFormat="1" ht="30" outlineLevel="1" x14ac:dyDescent="0.25">
      <c r="A188" s="60"/>
      <c r="B188" s="61" t="s">
        <v>335</v>
      </c>
      <c r="C188" s="61" t="s">
        <v>865</v>
      </c>
      <c r="D188" s="104" t="s">
        <v>1635</v>
      </c>
      <c r="E188" s="104" t="s">
        <v>21</v>
      </c>
      <c r="F188" s="104" t="s">
        <v>21</v>
      </c>
      <c r="G188" s="104" t="s">
        <v>21</v>
      </c>
      <c r="H188" s="62">
        <v>0</v>
      </c>
      <c r="I188" s="63" t="s">
        <v>554</v>
      </c>
      <c r="J188" s="64"/>
      <c r="K188" s="64">
        <f t="shared" si="10"/>
        <v>0</v>
      </c>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0"/>
      <c r="AI188" s="60"/>
      <c r="AJ188" s="60"/>
      <c r="AK188" s="60"/>
      <c r="AL188" s="60"/>
      <c r="AM188" s="60"/>
      <c r="AN188" s="60"/>
      <c r="AO188" s="60"/>
      <c r="AP188" s="60"/>
      <c r="AQ188" s="60"/>
    </row>
    <row r="189" spans="1:43" s="65" customFormat="1" ht="30" outlineLevel="1" x14ac:dyDescent="0.25">
      <c r="A189" s="60"/>
      <c r="B189" s="61" t="s">
        <v>337</v>
      </c>
      <c r="C189" s="61" t="s">
        <v>865</v>
      </c>
      <c r="D189" s="104" t="s">
        <v>1065</v>
      </c>
      <c r="E189" s="104" t="s">
        <v>21</v>
      </c>
      <c r="F189" s="104" t="s">
        <v>21</v>
      </c>
      <c r="G189" s="104" t="s">
        <v>21</v>
      </c>
      <c r="H189" s="62">
        <v>0</v>
      </c>
      <c r="I189" s="63" t="s">
        <v>554</v>
      </c>
      <c r="J189" s="64"/>
      <c r="K189" s="64">
        <f t="shared" si="10"/>
        <v>0</v>
      </c>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0"/>
      <c r="AI189" s="60"/>
      <c r="AJ189" s="60"/>
      <c r="AK189" s="60"/>
      <c r="AL189" s="60"/>
      <c r="AM189" s="60"/>
      <c r="AN189" s="60"/>
      <c r="AO189" s="60"/>
      <c r="AP189" s="60"/>
      <c r="AQ189" s="60"/>
    </row>
    <row r="190" spans="1:43" outlineLevel="1" x14ac:dyDescent="0.25">
      <c r="B190" s="35" t="s">
        <v>340</v>
      </c>
      <c r="C190" s="35"/>
      <c r="D190" s="96" t="s">
        <v>1800</v>
      </c>
      <c r="E190" s="97"/>
      <c r="F190" s="97"/>
      <c r="G190" s="98"/>
      <c r="H190" s="47"/>
      <c r="I190" s="41"/>
      <c r="J190" s="54"/>
      <c r="K190" s="54">
        <f>_xlfn.AGGREGATE(9,2,K191:K193)</f>
        <v>0</v>
      </c>
    </row>
    <row r="191" spans="1:43" outlineLevel="1" x14ac:dyDescent="0.25">
      <c r="B191" s="14"/>
      <c r="C191" s="15"/>
      <c r="D191" s="15" t="s">
        <v>1799</v>
      </c>
      <c r="E191" s="15"/>
      <c r="F191" s="14"/>
      <c r="G191" s="14"/>
      <c r="H191" s="46"/>
      <c r="I191" s="40"/>
      <c r="J191" s="55"/>
      <c r="K191" s="55">
        <f>H191*J191</f>
        <v>0</v>
      </c>
    </row>
    <row r="192" spans="1:43" outlineLevel="1" x14ac:dyDescent="0.25">
      <c r="B192" s="14"/>
      <c r="C192" s="15"/>
      <c r="D192" s="15" t="s">
        <v>1799</v>
      </c>
      <c r="E192" s="15"/>
      <c r="F192" s="14"/>
      <c r="G192" s="14"/>
      <c r="H192" s="46"/>
      <c r="I192" s="40"/>
      <c r="J192" s="55"/>
      <c r="K192" s="55">
        <f t="shared" ref="K192:K193" si="12">H192*J192</f>
        <v>0</v>
      </c>
    </row>
    <row r="193" spans="2:11" outlineLevel="1" x14ac:dyDescent="0.25">
      <c r="B193" s="14"/>
      <c r="C193" s="15"/>
      <c r="D193" s="15" t="s">
        <v>1799</v>
      </c>
      <c r="E193" s="15"/>
      <c r="F193" s="14"/>
      <c r="G193" s="14"/>
      <c r="H193" s="46"/>
      <c r="I193" s="40"/>
      <c r="J193" s="55"/>
      <c r="K193" s="55">
        <f t="shared" si="12"/>
        <v>0</v>
      </c>
    </row>
    <row r="194" spans="2:11" x14ac:dyDescent="0.25">
      <c r="B194" s="23" t="s">
        <v>345</v>
      </c>
      <c r="C194" s="24" t="s">
        <v>23</v>
      </c>
      <c r="D194" s="84" t="s">
        <v>1750</v>
      </c>
      <c r="E194" s="84" t="s">
        <v>21</v>
      </c>
      <c r="F194" s="84" t="s">
        <v>21</v>
      </c>
      <c r="G194" s="84" t="s">
        <v>21</v>
      </c>
      <c r="H194" s="45">
        <v>1</v>
      </c>
      <c r="I194" s="39" t="s">
        <v>21</v>
      </c>
      <c r="J194" s="51"/>
      <c r="K194" s="52">
        <f>_xlfn.AGGREGATE(9,2,K195:K202)</f>
        <v>0</v>
      </c>
    </row>
    <row r="195" spans="2:11" ht="30" outlineLevel="1" x14ac:dyDescent="0.25">
      <c r="B195" s="13" t="s">
        <v>347</v>
      </c>
      <c r="C195" s="13" t="s">
        <v>865</v>
      </c>
      <c r="D195" s="83" t="s">
        <v>1751</v>
      </c>
      <c r="E195" s="83" t="s">
        <v>21</v>
      </c>
      <c r="F195" s="83" t="s">
        <v>21</v>
      </c>
      <c r="G195" s="83" t="s">
        <v>21</v>
      </c>
      <c r="H195" s="44">
        <v>1</v>
      </c>
      <c r="I195" s="37" t="s">
        <v>554</v>
      </c>
      <c r="J195" s="53"/>
      <c r="K195" s="53">
        <f t="shared" si="10"/>
        <v>0</v>
      </c>
    </row>
    <row r="196" spans="2:11" ht="30" outlineLevel="1" x14ac:dyDescent="0.25">
      <c r="B196" s="13" t="s">
        <v>352</v>
      </c>
      <c r="C196" s="13" t="s">
        <v>865</v>
      </c>
      <c r="D196" s="83" t="s">
        <v>1632</v>
      </c>
      <c r="E196" s="83" t="s">
        <v>21</v>
      </c>
      <c r="F196" s="83" t="s">
        <v>21</v>
      </c>
      <c r="G196" s="83" t="s">
        <v>21</v>
      </c>
      <c r="H196" s="44">
        <v>1</v>
      </c>
      <c r="I196" s="37" t="s">
        <v>554</v>
      </c>
      <c r="J196" s="53"/>
      <c r="K196" s="53">
        <f t="shared" si="10"/>
        <v>0</v>
      </c>
    </row>
    <row r="197" spans="2:11" ht="30" outlineLevel="1" x14ac:dyDescent="0.25">
      <c r="B197" s="13" t="s">
        <v>354</v>
      </c>
      <c r="C197" s="13" t="s">
        <v>865</v>
      </c>
      <c r="D197" s="83" t="s">
        <v>1633</v>
      </c>
      <c r="E197" s="83" t="s">
        <v>21</v>
      </c>
      <c r="F197" s="83" t="s">
        <v>21</v>
      </c>
      <c r="G197" s="83" t="s">
        <v>21</v>
      </c>
      <c r="H197" s="44">
        <v>1</v>
      </c>
      <c r="I197" s="37" t="s">
        <v>554</v>
      </c>
      <c r="J197" s="53"/>
      <c r="K197" s="53">
        <f t="shared" si="10"/>
        <v>0</v>
      </c>
    </row>
    <row r="198" spans="2:11" ht="30" outlineLevel="1" x14ac:dyDescent="0.25">
      <c r="B198" s="13" t="s">
        <v>355</v>
      </c>
      <c r="C198" s="13" t="s">
        <v>865</v>
      </c>
      <c r="D198" s="83" t="s">
        <v>1065</v>
      </c>
      <c r="E198" s="83" t="s">
        <v>21</v>
      </c>
      <c r="F198" s="83" t="s">
        <v>21</v>
      </c>
      <c r="G198" s="83" t="s">
        <v>21</v>
      </c>
      <c r="H198" s="44">
        <v>1</v>
      </c>
      <c r="I198" s="37" t="s">
        <v>554</v>
      </c>
      <c r="J198" s="53"/>
      <c r="K198" s="53">
        <f t="shared" si="10"/>
        <v>0</v>
      </c>
    </row>
    <row r="199" spans="2:11" outlineLevel="1" x14ac:dyDescent="0.25">
      <c r="B199" s="35" t="s">
        <v>358</v>
      </c>
      <c r="C199" s="35"/>
      <c r="D199" s="96" t="s">
        <v>1800</v>
      </c>
      <c r="E199" s="97"/>
      <c r="F199" s="97"/>
      <c r="G199" s="98"/>
      <c r="H199" s="47"/>
      <c r="I199" s="41"/>
      <c r="J199" s="54"/>
      <c r="K199" s="54">
        <f>_xlfn.AGGREGATE(9,2,K200:K202)</f>
        <v>0</v>
      </c>
    </row>
    <row r="200" spans="2:11" outlineLevel="1" x14ac:dyDescent="0.25">
      <c r="B200" s="14"/>
      <c r="C200" s="15"/>
      <c r="D200" s="15" t="s">
        <v>1799</v>
      </c>
      <c r="E200" s="15"/>
      <c r="F200" s="14"/>
      <c r="G200" s="14"/>
      <c r="H200" s="46"/>
      <c r="I200" s="40"/>
      <c r="J200" s="55"/>
      <c r="K200" s="55">
        <f>H200*J200</f>
        <v>0</v>
      </c>
    </row>
    <row r="201" spans="2:11" outlineLevel="1" x14ac:dyDescent="0.25">
      <c r="B201" s="14"/>
      <c r="C201" s="15"/>
      <c r="D201" s="15" t="s">
        <v>1799</v>
      </c>
      <c r="E201" s="15"/>
      <c r="F201" s="14"/>
      <c r="G201" s="14"/>
      <c r="H201" s="46"/>
      <c r="I201" s="40"/>
      <c r="J201" s="55"/>
      <c r="K201" s="55">
        <f t="shared" ref="K201:K202" si="13">H201*J201</f>
        <v>0</v>
      </c>
    </row>
    <row r="202" spans="2:11" outlineLevel="1" x14ac:dyDescent="0.25">
      <c r="B202" s="14"/>
      <c r="C202" s="15"/>
      <c r="D202" s="15" t="s">
        <v>1799</v>
      </c>
      <c r="E202" s="15"/>
      <c r="F202" s="14"/>
      <c r="G202" s="14"/>
      <c r="H202" s="46"/>
      <c r="I202" s="40"/>
      <c r="J202" s="55"/>
      <c r="K202" s="55">
        <f t="shared" si="13"/>
        <v>0</v>
      </c>
    </row>
    <row r="203" spans="2:11" ht="15" customHeight="1" x14ac:dyDescent="0.25">
      <c r="B203" s="23" t="s">
        <v>369</v>
      </c>
      <c r="C203" s="24" t="s">
        <v>23</v>
      </c>
      <c r="D203" s="84" t="s">
        <v>1752</v>
      </c>
      <c r="E203" s="84" t="s">
        <v>21</v>
      </c>
      <c r="F203" s="84" t="s">
        <v>21</v>
      </c>
      <c r="G203" s="84" t="s">
        <v>21</v>
      </c>
      <c r="H203" s="45">
        <v>1</v>
      </c>
      <c r="I203" s="39" t="s">
        <v>21</v>
      </c>
      <c r="J203" s="51"/>
      <c r="K203" s="52">
        <f>_xlfn.AGGREGATE(9,2,K204:K216)</f>
        <v>0</v>
      </c>
    </row>
    <row r="204" spans="2:11" ht="30" outlineLevel="1" x14ac:dyDescent="0.25">
      <c r="B204" s="13" t="s">
        <v>371</v>
      </c>
      <c r="C204" s="13" t="s">
        <v>865</v>
      </c>
      <c r="D204" s="83" t="s">
        <v>1753</v>
      </c>
      <c r="E204" s="83" t="s">
        <v>21</v>
      </c>
      <c r="F204" s="83" t="s">
        <v>21</v>
      </c>
      <c r="G204" s="83" t="s">
        <v>21</v>
      </c>
      <c r="H204" s="44">
        <v>1</v>
      </c>
      <c r="I204" s="37" t="s">
        <v>554</v>
      </c>
      <c r="J204" s="53"/>
      <c r="K204" s="53">
        <f t="shared" si="10"/>
        <v>0</v>
      </c>
    </row>
    <row r="205" spans="2:11" ht="30" outlineLevel="1" x14ac:dyDescent="0.25">
      <c r="B205" s="13" t="s">
        <v>374</v>
      </c>
      <c r="C205" s="13" t="s">
        <v>865</v>
      </c>
      <c r="D205" s="83" t="s">
        <v>1754</v>
      </c>
      <c r="E205" s="83" t="s">
        <v>21</v>
      </c>
      <c r="F205" s="83" t="s">
        <v>21</v>
      </c>
      <c r="G205" s="83" t="s">
        <v>21</v>
      </c>
      <c r="H205" s="44">
        <v>1</v>
      </c>
      <c r="I205" s="37" t="s">
        <v>554</v>
      </c>
      <c r="J205" s="53"/>
      <c r="K205" s="53">
        <f t="shared" si="10"/>
        <v>0</v>
      </c>
    </row>
    <row r="206" spans="2:11" ht="30" outlineLevel="1" x14ac:dyDescent="0.25">
      <c r="B206" s="13" t="s">
        <v>376</v>
      </c>
      <c r="C206" s="13" t="s">
        <v>865</v>
      </c>
      <c r="D206" s="83" t="s">
        <v>1755</v>
      </c>
      <c r="E206" s="83" t="s">
        <v>21</v>
      </c>
      <c r="F206" s="83" t="s">
        <v>21</v>
      </c>
      <c r="G206" s="83" t="s">
        <v>21</v>
      </c>
      <c r="H206" s="44">
        <v>1</v>
      </c>
      <c r="I206" s="37" t="s">
        <v>554</v>
      </c>
      <c r="J206" s="53"/>
      <c r="K206" s="53">
        <f t="shared" si="10"/>
        <v>0</v>
      </c>
    </row>
    <row r="207" spans="2:11" ht="30" outlineLevel="1" x14ac:dyDescent="0.25">
      <c r="B207" s="13" t="s">
        <v>377</v>
      </c>
      <c r="C207" s="13" t="s">
        <v>865</v>
      </c>
      <c r="D207" s="83" t="s">
        <v>1756</v>
      </c>
      <c r="E207" s="83" t="s">
        <v>21</v>
      </c>
      <c r="F207" s="83" t="s">
        <v>21</v>
      </c>
      <c r="G207" s="83" t="s">
        <v>21</v>
      </c>
      <c r="H207" s="44">
        <v>1</v>
      </c>
      <c r="I207" s="37" t="s">
        <v>554</v>
      </c>
      <c r="J207" s="53"/>
      <c r="K207" s="53">
        <f t="shared" si="10"/>
        <v>0</v>
      </c>
    </row>
    <row r="208" spans="2:11" ht="30" outlineLevel="1" x14ac:dyDescent="0.25">
      <c r="B208" s="13" t="s">
        <v>379</v>
      </c>
      <c r="C208" s="13" t="s">
        <v>865</v>
      </c>
      <c r="D208" s="83" t="s">
        <v>1757</v>
      </c>
      <c r="E208" s="83" t="s">
        <v>21</v>
      </c>
      <c r="F208" s="83" t="s">
        <v>21</v>
      </c>
      <c r="G208" s="83" t="s">
        <v>21</v>
      </c>
      <c r="H208" s="44">
        <v>1</v>
      </c>
      <c r="I208" s="37" t="s">
        <v>554</v>
      </c>
      <c r="J208" s="53"/>
      <c r="K208" s="53">
        <f t="shared" si="10"/>
        <v>0</v>
      </c>
    </row>
    <row r="209" spans="1:43" ht="30" outlineLevel="1" x14ac:dyDescent="0.25">
      <c r="B209" s="13" t="s">
        <v>384</v>
      </c>
      <c r="C209" s="13" t="s">
        <v>865</v>
      </c>
      <c r="D209" s="83" t="s">
        <v>1632</v>
      </c>
      <c r="E209" s="83" t="s">
        <v>21</v>
      </c>
      <c r="F209" s="83" t="s">
        <v>21</v>
      </c>
      <c r="G209" s="83" t="s">
        <v>21</v>
      </c>
      <c r="H209" s="44">
        <v>1</v>
      </c>
      <c r="I209" s="37" t="s">
        <v>554</v>
      </c>
      <c r="J209" s="53"/>
      <c r="K209" s="53">
        <f t="shared" si="10"/>
        <v>0</v>
      </c>
    </row>
    <row r="210" spans="1:43" ht="30" outlineLevel="1" x14ac:dyDescent="0.25">
      <c r="B210" s="13" t="s">
        <v>390</v>
      </c>
      <c r="C210" s="13" t="s">
        <v>865</v>
      </c>
      <c r="D210" s="83" t="s">
        <v>1633</v>
      </c>
      <c r="E210" s="83" t="s">
        <v>21</v>
      </c>
      <c r="F210" s="83" t="s">
        <v>21</v>
      </c>
      <c r="G210" s="83" t="s">
        <v>21</v>
      </c>
      <c r="H210" s="44">
        <v>1</v>
      </c>
      <c r="I210" s="37" t="s">
        <v>554</v>
      </c>
      <c r="J210" s="53"/>
      <c r="K210" s="53">
        <f t="shared" si="10"/>
        <v>0</v>
      </c>
    </row>
    <row r="211" spans="1:43" ht="30" outlineLevel="1" x14ac:dyDescent="0.25">
      <c r="B211" s="13" t="s">
        <v>397</v>
      </c>
      <c r="C211" s="13" t="s">
        <v>865</v>
      </c>
      <c r="D211" s="83" t="s">
        <v>1635</v>
      </c>
      <c r="E211" s="83" t="s">
        <v>21</v>
      </c>
      <c r="F211" s="83" t="s">
        <v>21</v>
      </c>
      <c r="G211" s="83" t="s">
        <v>21</v>
      </c>
      <c r="H211" s="44">
        <v>1</v>
      </c>
      <c r="I211" s="37" t="s">
        <v>554</v>
      </c>
      <c r="J211" s="53"/>
      <c r="K211" s="53">
        <f t="shared" si="10"/>
        <v>0</v>
      </c>
    </row>
    <row r="212" spans="1:43" ht="30" outlineLevel="1" x14ac:dyDescent="0.25">
      <c r="B212" s="13" t="s">
        <v>402</v>
      </c>
      <c r="C212" s="13" t="s">
        <v>865</v>
      </c>
      <c r="D212" s="83" t="s">
        <v>1065</v>
      </c>
      <c r="E212" s="83" t="s">
        <v>21</v>
      </c>
      <c r="F212" s="83" t="s">
        <v>21</v>
      </c>
      <c r="G212" s="83" t="s">
        <v>21</v>
      </c>
      <c r="H212" s="44">
        <v>1</v>
      </c>
      <c r="I212" s="37" t="s">
        <v>554</v>
      </c>
      <c r="J212" s="53"/>
      <c r="K212" s="53">
        <f t="shared" si="10"/>
        <v>0</v>
      </c>
    </row>
    <row r="213" spans="1:43" outlineLevel="1" x14ac:dyDescent="0.25">
      <c r="B213" s="35" t="s">
        <v>405</v>
      </c>
      <c r="C213" s="35"/>
      <c r="D213" s="96" t="s">
        <v>1800</v>
      </c>
      <c r="E213" s="97"/>
      <c r="F213" s="97"/>
      <c r="G213" s="98"/>
      <c r="H213" s="47"/>
      <c r="I213" s="41"/>
      <c r="J213" s="54"/>
      <c r="K213" s="54">
        <f>_xlfn.AGGREGATE(9,2,K214:K216)</f>
        <v>0</v>
      </c>
    </row>
    <row r="214" spans="1:43" outlineLevel="1" x14ac:dyDescent="0.25">
      <c r="B214" s="14"/>
      <c r="C214" s="15"/>
      <c r="D214" s="15" t="s">
        <v>1799</v>
      </c>
      <c r="E214" s="15"/>
      <c r="F214" s="14"/>
      <c r="G214" s="14"/>
      <c r="H214" s="46"/>
      <c r="I214" s="40"/>
      <c r="J214" s="55"/>
      <c r="K214" s="55">
        <f>H214*J214</f>
        <v>0</v>
      </c>
    </row>
    <row r="215" spans="1:43" outlineLevel="1" x14ac:dyDescent="0.25">
      <c r="B215" s="14"/>
      <c r="C215" s="15"/>
      <c r="D215" s="15" t="s">
        <v>1799</v>
      </c>
      <c r="E215" s="15"/>
      <c r="F215" s="14"/>
      <c r="G215" s="14"/>
      <c r="H215" s="46"/>
      <c r="I215" s="40"/>
      <c r="J215" s="55"/>
      <c r="K215" s="55">
        <f t="shared" ref="K215:K216" si="14">H215*J215</f>
        <v>0</v>
      </c>
    </row>
    <row r="216" spans="1:43" outlineLevel="1" x14ac:dyDescent="0.25">
      <c r="B216" s="14"/>
      <c r="C216" s="15"/>
      <c r="D216" s="15" t="s">
        <v>1799</v>
      </c>
      <c r="E216" s="15"/>
      <c r="F216" s="14"/>
      <c r="G216" s="14"/>
      <c r="H216" s="46"/>
      <c r="I216" s="40"/>
      <c r="J216" s="55"/>
      <c r="K216" s="55">
        <f t="shared" si="14"/>
        <v>0</v>
      </c>
    </row>
    <row r="217" spans="1:43" x14ac:dyDescent="0.25">
      <c r="B217" s="23" t="s">
        <v>408</v>
      </c>
      <c r="C217" s="24" t="s">
        <v>23</v>
      </c>
      <c r="D217" s="84" t="s">
        <v>1758</v>
      </c>
      <c r="E217" s="84" t="s">
        <v>21</v>
      </c>
      <c r="F217" s="84" t="s">
        <v>21</v>
      </c>
      <c r="G217" s="84" t="s">
        <v>21</v>
      </c>
      <c r="H217" s="45">
        <v>0</v>
      </c>
      <c r="I217" s="39" t="s">
        <v>21</v>
      </c>
      <c r="J217" s="51"/>
      <c r="K217" s="52">
        <f>_xlfn.AGGREGATE(9,2,K218:K224)</f>
        <v>0</v>
      </c>
    </row>
    <row r="218" spans="1:43" s="65" customFormat="1" ht="46.9" customHeight="1" outlineLevel="1" x14ac:dyDescent="0.25">
      <c r="A218" s="60"/>
      <c r="B218" s="61" t="s">
        <v>410</v>
      </c>
      <c r="C218" s="61" t="s">
        <v>865</v>
      </c>
      <c r="D218" s="104" t="s">
        <v>1846</v>
      </c>
      <c r="E218" s="104" t="s">
        <v>21</v>
      </c>
      <c r="F218" s="104" t="s">
        <v>21</v>
      </c>
      <c r="G218" s="104" t="s">
        <v>21</v>
      </c>
      <c r="H218" s="62">
        <v>0</v>
      </c>
      <c r="I218" s="63" t="s">
        <v>554</v>
      </c>
      <c r="J218" s="64"/>
      <c r="K218" s="64">
        <f t="shared" si="10"/>
        <v>0</v>
      </c>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0"/>
      <c r="AI218" s="60"/>
      <c r="AJ218" s="60"/>
      <c r="AK218" s="60"/>
      <c r="AL218" s="60"/>
      <c r="AM218" s="60"/>
      <c r="AN218" s="60"/>
      <c r="AO218" s="60"/>
      <c r="AP218" s="60"/>
      <c r="AQ218" s="60"/>
    </row>
    <row r="219" spans="1:43" s="65" customFormat="1" ht="46.9" customHeight="1" outlineLevel="1" x14ac:dyDescent="0.25">
      <c r="A219" s="60"/>
      <c r="B219" s="61" t="s">
        <v>420</v>
      </c>
      <c r="C219" s="61" t="s">
        <v>865</v>
      </c>
      <c r="D219" s="104" t="s">
        <v>1847</v>
      </c>
      <c r="E219" s="104" t="s">
        <v>21</v>
      </c>
      <c r="F219" s="104" t="s">
        <v>21</v>
      </c>
      <c r="G219" s="104" t="s">
        <v>21</v>
      </c>
      <c r="H219" s="62">
        <v>0</v>
      </c>
      <c r="I219" s="63" t="s">
        <v>554</v>
      </c>
      <c r="J219" s="64"/>
      <c r="K219" s="64">
        <f t="shared" si="10"/>
        <v>0</v>
      </c>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0"/>
      <c r="AI219" s="60"/>
      <c r="AJ219" s="60"/>
      <c r="AK219" s="60"/>
      <c r="AL219" s="60"/>
      <c r="AM219" s="60"/>
      <c r="AN219" s="60"/>
      <c r="AO219" s="60"/>
      <c r="AP219" s="60"/>
      <c r="AQ219" s="60"/>
    </row>
    <row r="220" spans="1:43" s="65" customFormat="1" ht="46.9" customHeight="1" outlineLevel="1" x14ac:dyDescent="0.25">
      <c r="A220" s="60"/>
      <c r="B220" s="61" t="s">
        <v>422</v>
      </c>
      <c r="C220" s="61" t="s">
        <v>865</v>
      </c>
      <c r="D220" s="104" t="s">
        <v>1848</v>
      </c>
      <c r="E220" s="104" t="s">
        <v>21</v>
      </c>
      <c r="F220" s="104" t="s">
        <v>21</v>
      </c>
      <c r="G220" s="104" t="s">
        <v>21</v>
      </c>
      <c r="H220" s="62">
        <v>1</v>
      </c>
      <c r="I220" s="63" t="s">
        <v>554</v>
      </c>
      <c r="J220" s="64"/>
      <c r="K220" s="64">
        <f t="shared" si="10"/>
        <v>0</v>
      </c>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0"/>
      <c r="AI220" s="60"/>
      <c r="AJ220" s="60"/>
      <c r="AK220" s="60"/>
      <c r="AL220" s="60"/>
      <c r="AM220" s="60"/>
      <c r="AN220" s="60"/>
      <c r="AO220" s="60"/>
      <c r="AP220" s="60"/>
      <c r="AQ220" s="60"/>
    </row>
    <row r="221" spans="1:43" outlineLevel="1" x14ac:dyDescent="0.25">
      <c r="B221" s="35" t="s">
        <v>423</v>
      </c>
      <c r="C221" s="35"/>
      <c r="D221" s="96" t="s">
        <v>1800</v>
      </c>
      <c r="E221" s="97"/>
      <c r="F221" s="97"/>
      <c r="G221" s="98"/>
      <c r="H221" s="47"/>
      <c r="I221" s="41"/>
      <c r="J221" s="54"/>
      <c r="K221" s="54">
        <f>_xlfn.AGGREGATE(9,2,K222:K224)</f>
        <v>0</v>
      </c>
    </row>
    <row r="222" spans="1:43" outlineLevel="1" x14ac:dyDescent="0.25">
      <c r="B222" s="14"/>
      <c r="C222" s="15"/>
      <c r="D222" s="15" t="s">
        <v>1799</v>
      </c>
      <c r="E222" s="15"/>
      <c r="F222" s="14"/>
      <c r="G222" s="14"/>
      <c r="H222" s="46"/>
      <c r="I222" s="40"/>
      <c r="J222" s="55"/>
      <c r="K222" s="55">
        <f>H222*J222</f>
        <v>0</v>
      </c>
    </row>
    <row r="223" spans="1:43" outlineLevel="1" x14ac:dyDescent="0.25">
      <c r="B223" s="14"/>
      <c r="C223" s="15"/>
      <c r="D223" s="15" t="s">
        <v>1799</v>
      </c>
      <c r="E223" s="15"/>
      <c r="F223" s="14"/>
      <c r="G223" s="14"/>
      <c r="H223" s="46"/>
      <c r="I223" s="40"/>
      <c r="J223" s="55"/>
      <c r="K223" s="55">
        <f t="shared" ref="K223:K224" si="15">H223*J223</f>
        <v>0</v>
      </c>
    </row>
    <row r="224" spans="1:43" outlineLevel="1" x14ac:dyDescent="0.25">
      <c r="B224" s="14"/>
      <c r="C224" s="15"/>
      <c r="D224" s="15" t="s">
        <v>1799</v>
      </c>
      <c r="E224" s="15"/>
      <c r="F224" s="14"/>
      <c r="G224" s="14"/>
      <c r="H224" s="46"/>
      <c r="I224" s="40"/>
      <c r="J224" s="55"/>
      <c r="K224" s="55">
        <f t="shared" si="15"/>
        <v>0</v>
      </c>
    </row>
    <row r="225" spans="2:11" x14ac:dyDescent="0.25">
      <c r="B225" s="23" t="s">
        <v>444</v>
      </c>
      <c r="C225" s="24" t="s">
        <v>23</v>
      </c>
      <c r="D225" s="84" t="s">
        <v>1759</v>
      </c>
      <c r="E225" s="84" t="s">
        <v>21</v>
      </c>
      <c r="F225" s="84" t="s">
        <v>21</v>
      </c>
      <c r="G225" s="84" t="s">
        <v>21</v>
      </c>
      <c r="H225" s="45">
        <v>1</v>
      </c>
      <c r="I225" s="39" t="s">
        <v>21</v>
      </c>
      <c r="J225" s="51"/>
      <c r="K225" s="52">
        <f>_xlfn.AGGREGATE(9,2,K226:K240)</f>
        <v>0</v>
      </c>
    </row>
    <row r="226" spans="2:11" ht="30" outlineLevel="1" x14ac:dyDescent="0.25">
      <c r="B226" s="13" t="s">
        <v>446</v>
      </c>
      <c r="C226" s="13" t="s">
        <v>865</v>
      </c>
      <c r="D226" s="83" t="s">
        <v>1760</v>
      </c>
      <c r="E226" s="83" t="s">
        <v>21</v>
      </c>
      <c r="F226" s="83" t="s">
        <v>21</v>
      </c>
      <c r="G226" s="83" t="s">
        <v>21</v>
      </c>
      <c r="H226" s="44">
        <v>1</v>
      </c>
      <c r="I226" s="37" t="s">
        <v>319</v>
      </c>
      <c r="J226" s="53"/>
      <c r="K226" s="53">
        <f t="shared" si="10"/>
        <v>0</v>
      </c>
    </row>
    <row r="227" spans="2:11" ht="30" outlineLevel="1" x14ac:dyDescent="0.25">
      <c r="B227" s="13" t="s">
        <v>464</v>
      </c>
      <c r="C227" s="13" t="s">
        <v>865</v>
      </c>
      <c r="D227" s="83" t="s">
        <v>1761</v>
      </c>
      <c r="E227" s="83" t="s">
        <v>21</v>
      </c>
      <c r="F227" s="83" t="s">
        <v>21</v>
      </c>
      <c r="G227" s="83" t="s">
        <v>21</v>
      </c>
      <c r="H227" s="44">
        <v>1</v>
      </c>
      <c r="I227" s="37" t="s">
        <v>319</v>
      </c>
      <c r="J227" s="53"/>
      <c r="K227" s="53">
        <f t="shared" si="10"/>
        <v>0</v>
      </c>
    </row>
    <row r="228" spans="2:11" ht="30" outlineLevel="1" x14ac:dyDescent="0.25">
      <c r="B228" s="13" t="s">
        <v>471</v>
      </c>
      <c r="C228" s="13" t="s">
        <v>865</v>
      </c>
      <c r="D228" s="83" t="s">
        <v>1762</v>
      </c>
      <c r="E228" s="83" t="s">
        <v>21</v>
      </c>
      <c r="F228" s="83" t="s">
        <v>21</v>
      </c>
      <c r="G228" s="83" t="s">
        <v>21</v>
      </c>
      <c r="H228" s="44">
        <v>2</v>
      </c>
      <c r="I228" s="37" t="s">
        <v>554</v>
      </c>
      <c r="J228" s="53"/>
      <c r="K228" s="53">
        <f t="shared" si="10"/>
        <v>0</v>
      </c>
    </row>
    <row r="229" spans="2:11" ht="30" outlineLevel="1" x14ac:dyDescent="0.25">
      <c r="B229" s="13" t="s">
        <v>480</v>
      </c>
      <c r="C229" s="13" t="s">
        <v>865</v>
      </c>
      <c r="D229" s="83" t="s">
        <v>1763</v>
      </c>
      <c r="E229" s="83" t="s">
        <v>21</v>
      </c>
      <c r="F229" s="83" t="s">
        <v>21</v>
      </c>
      <c r="G229" s="83" t="s">
        <v>21</v>
      </c>
      <c r="H229" s="44">
        <v>2</v>
      </c>
      <c r="I229" s="37" t="s">
        <v>319</v>
      </c>
      <c r="J229" s="53"/>
      <c r="K229" s="53">
        <f t="shared" si="10"/>
        <v>0</v>
      </c>
    </row>
    <row r="230" spans="2:11" ht="30" outlineLevel="1" x14ac:dyDescent="0.25">
      <c r="B230" s="13" t="s">
        <v>484</v>
      </c>
      <c r="C230" s="13" t="s">
        <v>865</v>
      </c>
      <c r="D230" s="83" t="s">
        <v>1850</v>
      </c>
      <c r="E230" s="83" t="s">
        <v>21</v>
      </c>
      <c r="F230" s="83" t="s">
        <v>21</v>
      </c>
      <c r="G230" s="83" t="s">
        <v>21</v>
      </c>
      <c r="H230" s="44">
        <v>1</v>
      </c>
      <c r="I230" s="37" t="s">
        <v>319</v>
      </c>
      <c r="J230" s="53"/>
      <c r="K230" s="53">
        <f t="shared" si="10"/>
        <v>0</v>
      </c>
    </row>
    <row r="231" spans="2:11" ht="30" outlineLevel="1" x14ac:dyDescent="0.25">
      <c r="B231" s="13" t="s">
        <v>488</v>
      </c>
      <c r="C231" s="13" t="s">
        <v>865</v>
      </c>
      <c r="D231" s="83" t="s">
        <v>1764</v>
      </c>
      <c r="E231" s="83" t="s">
        <v>21</v>
      </c>
      <c r="F231" s="83" t="s">
        <v>21</v>
      </c>
      <c r="G231" s="83" t="s">
        <v>21</v>
      </c>
      <c r="H231" s="44">
        <v>1</v>
      </c>
      <c r="I231" s="37" t="s">
        <v>319</v>
      </c>
      <c r="J231" s="53"/>
      <c r="K231" s="53">
        <f t="shared" si="10"/>
        <v>0</v>
      </c>
    </row>
    <row r="232" spans="2:11" ht="30" outlineLevel="1" x14ac:dyDescent="0.25">
      <c r="B232" s="13" t="s">
        <v>1765</v>
      </c>
      <c r="C232" s="13" t="s">
        <v>865</v>
      </c>
      <c r="D232" s="83" t="s">
        <v>1766</v>
      </c>
      <c r="E232" s="83" t="s">
        <v>21</v>
      </c>
      <c r="F232" s="83" t="s">
        <v>21</v>
      </c>
      <c r="G232" s="83" t="s">
        <v>21</v>
      </c>
      <c r="H232" s="44">
        <v>1</v>
      </c>
      <c r="I232" s="37" t="s">
        <v>319</v>
      </c>
      <c r="J232" s="53"/>
      <c r="K232" s="53">
        <f t="shared" si="10"/>
        <v>0</v>
      </c>
    </row>
    <row r="233" spans="2:11" ht="30" outlineLevel="1" x14ac:dyDescent="0.25">
      <c r="B233" s="13" t="s">
        <v>1767</v>
      </c>
      <c r="C233" s="13" t="s">
        <v>865</v>
      </c>
      <c r="D233" s="83" t="s">
        <v>1768</v>
      </c>
      <c r="E233" s="83" t="s">
        <v>21</v>
      </c>
      <c r="F233" s="83" t="s">
        <v>21</v>
      </c>
      <c r="G233" s="83" t="s">
        <v>21</v>
      </c>
      <c r="H233" s="44">
        <v>1</v>
      </c>
      <c r="I233" s="37" t="s">
        <v>319</v>
      </c>
      <c r="J233" s="53"/>
      <c r="K233" s="53">
        <f t="shared" si="10"/>
        <v>0</v>
      </c>
    </row>
    <row r="234" spans="2:11" ht="30" outlineLevel="1" x14ac:dyDescent="0.25">
      <c r="B234" s="13" t="s">
        <v>1769</v>
      </c>
      <c r="C234" s="13" t="s">
        <v>865</v>
      </c>
      <c r="D234" s="83" t="s">
        <v>1770</v>
      </c>
      <c r="E234" s="83" t="s">
        <v>21</v>
      </c>
      <c r="F234" s="83" t="s">
        <v>21</v>
      </c>
      <c r="G234" s="83" t="s">
        <v>21</v>
      </c>
      <c r="H234" s="44">
        <v>4</v>
      </c>
      <c r="I234" s="37" t="s">
        <v>554</v>
      </c>
      <c r="J234" s="53"/>
      <c r="K234" s="53">
        <f t="shared" si="10"/>
        <v>0</v>
      </c>
    </row>
    <row r="235" spans="2:11" ht="30" outlineLevel="1" x14ac:dyDescent="0.25">
      <c r="B235" s="13" t="s">
        <v>1771</v>
      </c>
      <c r="C235" s="13" t="s">
        <v>865</v>
      </c>
      <c r="D235" s="83" t="s">
        <v>1772</v>
      </c>
      <c r="E235" s="83" t="s">
        <v>21</v>
      </c>
      <c r="F235" s="83" t="s">
        <v>21</v>
      </c>
      <c r="G235" s="83" t="s">
        <v>21</v>
      </c>
      <c r="H235" s="44">
        <v>1</v>
      </c>
      <c r="I235" s="37" t="s">
        <v>319</v>
      </c>
      <c r="J235" s="53"/>
      <c r="K235" s="53">
        <f t="shared" si="10"/>
        <v>0</v>
      </c>
    </row>
    <row r="236" spans="2:11" ht="30" outlineLevel="1" x14ac:dyDescent="0.25">
      <c r="B236" s="13" t="s">
        <v>1773</v>
      </c>
      <c r="C236" s="13" t="s">
        <v>865</v>
      </c>
      <c r="D236" s="83" t="s">
        <v>1774</v>
      </c>
      <c r="E236" s="83" t="s">
        <v>21</v>
      </c>
      <c r="F236" s="83" t="s">
        <v>21</v>
      </c>
      <c r="G236" s="83" t="s">
        <v>21</v>
      </c>
      <c r="H236" s="44">
        <v>1</v>
      </c>
      <c r="I236" s="37" t="s">
        <v>554</v>
      </c>
      <c r="J236" s="53"/>
      <c r="K236" s="53">
        <f t="shared" si="10"/>
        <v>0</v>
      </c>
    </row>
    <row r="237" spans="2:11" s="31" customFormat="1" outlineLevel="1" x14ac:dyDescent="0.25">
      <c r="B237" s="35" t="s">
        <v>1816</v>
      </c>
      <c r="C237" s="35"/>
      <c r="D237" s="96" t="s">
        <v>1800</v>
      </c>
      <c r="E237" s="97"/>
      <c r="F237" s="97"/>
      <c r="G237" s="98"/>
      <c r="H237" s="47"/>
      <c r="I237" s="41"/>
      <c r="J237" s="54"/>
      <c r="K237" s="54">
        <f>_xlfn.AGGREGATE(9,2,K238:K240)</f>
        <v>0</v>
      </c>
    </row>
    <row r="238" spans="2:11" s="31" customFormat="1" outlineLevel="1" x14ac:dyDescent="0.25">
      <c r="B238" s="14"/>
      <c r="C238" s="15"/>
      <c r="D238" s="15" t="s">
        <v>1799</v>
      </c>
      <c r="E238" s="15"/>
      <c r="F238" s="14"/>
      <c r="G238" s="14"/>
      <c r="H238" s="46"/>
      <c r="I238" s="40"/>
      <c r="J238" s="55"/>
      <c r="K238" s="55">
        <f>H238*J238</f>
        <v>0</v>
      </c>
    </row>
    <row r="239" spans="2:11" s="31" customFormat="1" outlineLevel="1" x14ac:dyDescent="0.25">
      <c r="B239" s="14"/>
      <c r="C239" s="15"/>
      <c r="D239" s="15" t="s">
        <v>1799</v>
      </c>
      <c r="E239" s="15"/>
      <c r="F239" s="14"/>
      <c r="G239" s="14"/>
      <c r="H239" s="46"/>
      <c r="I239" s="40"/>
      <c r="J239" s="55"/>
      <c r="K239" s="55">
        <f t="shared" ref="K239:K240" si="16">H239*J239</f>
        <v>0</v>
      </c>
    </row>
    <row r="240" spans="2:11" s="31" customFormat="1" outlineLevel="1" x14ac:dyDescent="0.25">
      <c r="B240" s="14"/>
      <c r="C240" s="15"/>
      <c r="D240" s="15" t="s">
        <v>1799</v>
      </c>
      <c r="E240" s="15"/>
      <c r="F240" s="14"/>
      <c r="G240" s="14"/>
      <c r="H240" s="46"/>
      <c r="I240" s="40"/>
      <c r="J240" s="55"/>
      <c r="K240" s="55">
        <f t="shared" si="16"/>
        <v>0</v>
      </c>
    </row>
    <row r="241" spans="8:11" s="31" customFormat="1" x14ac:dyDescent="0.25">
      <c r="H241" s="38"/>
      <c r="I241" s="38"/>
      <c r="J241" s="50"/>
      <c r="K241" s="50"/>
    </row>
    <row r="242" spans="8:11" s="31" customFormat="1" x14ac:dyDescent="0.25">
      <c r="H242" s="38"/>
      <c r="I242" s="38"/>
      <c r="J242" s="50"/>
      <c r="K242" s="50"/>
    </row>
    <row r="243" spans="8:11" s="31" customFormat="1" x14ac:dyDescent="0.25">
      <c r="H243" s="38"/>
      <c r="I243" s="38"/>
      <c r="J243" s="50"/>
      <c r="K243" s="50"/>
    </row>
    <row r="244" spans="8:11" s="31" customFormat="1" x14ac:dyDescent="0.25">
      <c r="H244" s="38"/>
      <c r="I244" s="38"/>
      <c r="J244" s="50"/>
      <c r="K244" s="50"/>
    </row>
    <row r="245" spans="8:11" s="31" customFormat="1" x14ac:dyDescent="0.25">
      <c r="H245" s="38"/>
      <c r="I245" s="38"/>
      <c r="J245" s="50"/>
      <c r="K245" s="50"/>
    </row>
    <row r="246" spans="8:11" s="31" customFormat="1" x14ac:dyDescent="0.25">
      <c r="H246" s="38"/>
      <c r="I246" s="38"/>
      <c r="J246" s="50"/>
      <c r="K246" s="50"/>
    </row>
    <row r="247" spans="8:11" s="31" customFormat="1" x14ac:dyDescent="0.25">
      <c r="H247" s="38"/>
      <c r="I247" s="38"/>
      <c r="J247" s="50"/>
      <c r="K247" s="50"/>
    </row>
    <row r="248" spans="8:11" s="31" customFormat="1" x14ac:dyDescent="0.25">
      <c r="H248" s="38"/>
      <c r="I248" s="38"/>
      <c r="J248" s="50"/>
      <c r="K248" s="50"/>
    </row>
    <row r="249" spans="8:11" s="31" customFormat="1" x14ac:dyDescent="0.25">
      <c r="H249" s="38"/>
      <c r="I249" s="38"/>
      <c r="J249" s="50"/>
      <c r="K249" s="50"/>
    </row>
    <row r="250" spans="8:11" s="31" customFormat="1" x14ac:dyDescent="0.25">
      <c r="H250" s="38"/>
      <c r="I250" s="38"/>
      <c r="J250" s="50"/>
      <c r="K250" s="50"/>
    </row>
    <row r="251" spans="8:11" s="31" customFormat="1" x14ac:dyDescent="0.25">
      <c r="H251" s="38"/>
      <c r="I251" s="38"/>
      <c r="J251" s="50"/>
      <c r="K251" s="50"/>
    </row>
    <row r="252" spans="8:11" s="31" customFormat="1" x14ac:dyDescent="0.25">
      <c r="H252" s="38"/>
      <c r="I252" s="38"/>
      <c r="J252" s="50"/>
      <c r="K252" s="50"/>
    </row>
    <row r="253" spans="8:11" s="31" customFormat="1" x14ac:dyDescent="0.25">
      <c r="H253" s="38"/>
      <c r="I253" s="38"/>
      <c r="J253" s="50"/>
      <c r="K253" s="50"/>
    </row>
    <row r="254" spans="8:11" s="31" customFormat="1" x14ac:dyDescent="0.25">
      <c r="H254" s="38"/>
      <c r="I254" s="38"/>
      <c r="J254" s="50"/>
      <c r="K254" s="50"/>
    </row>
    <row r="255" spans="8:11" s="31" customFormat="1" x14ac:dyDescent="0.25">
      <c r="H255" s="38"/>
      <c r="I255" s="38"/>
      <c r="J255" s="50"/>
      <c r="K255" s="50"/>
    </row>
    <row r="256" spans="8:11" s="31" customFormat="1" x14ac:dyDescent="0.25">
      <c r="H256" s="38"/>
      <c r="I256" s="38"/>
      <c r="J256" s="50"/>
      <c r="K256" s="50"/>
    </row>
    <row r="257" spans="8:11" s="31" customFormat="1" x14ac:dyDescent="0.25">
      <c r="H257" s="38"/>
      <c r="I257" s="38"/>
      <c r="J257" s="50"/>
      <c r="K257" s="50"/>
    </row>
    <row r="258" spans="8:11" s="31" customFormat="1" x14ac:dyDescent="0.25">
      <c r="H258" s="38"/>
      <c r="I258" s="38"/>
      <c r="J258" s="50"/>
      <c r="K258" s="50"/>
    </row>
    <row r="259" spans="8:11" s="31" customFormat="1" x14ac:dyDescent="0.25">
      <c r="H259" s="38"/>
      <c r="I259" s="38"/>
      <c r="J259" s="50"/>
      <c r="K259" s="50"/>
    </row>
    <row r="260" spans="8:11" s="31" customFormat="1" x14ac:dyDescent="0.25">
      <c r="H260" s="38"/>
      <c r="I260" s="38"/>
      <c r="J260" s="50"/>
      <c r="K260" s="50"/>
    </row>
    <row r="261" spans="8:11" s="31" customFormat="1" x14ac:dyDescent="0.25">
      <c r="H261" s="38"/>
      <c r="I261" s="38"/>
      <c r="J261" s="50"/>
      <c r="K261" s="50"/>
    </row>
    <row r="262" spans="8:11" s="31" customFormat="1" x14ac:dyDescent="0.25">
      <c r="H262" s="38"/>
      <c r="I262" s="38"/>
      <c r="J262" s="50"/>
      <c r="K262" s="50"/>
    </row>
    <row r="263" spans="8:11" s="31" customFormat="1" x14ac:dyDescent="0.25">
      <c r="H263" s="38"/>
      <c r="I263" s="38"/>
      <c r="J263" s="50"/>
      <c r="K263" s="50"/>
    </row>
    <row r="264" spans="8:11" s="31" customFormat="1" x14ac:dyDescent="0.25">
      <c r="H264" s="38"/>
      <c r="I264" s="38"/>
      <c r="J264" s="50"/>
      <c r="K264" s="50"/>
    </row>
    <row r="265" spans="8:11" s="31" customFormat="1" x14ac:dyDescent="0.25">
      <c r="H265" s="38"/>
      <c r="I265" s="38"/>
      <c r="J265" s="50"/>
      <c r="K265" s="50"/>
    </row>
    <row r="266" spans="8:11" s="31" customFormat="1" x14ac:dyDescent="0.25">
      <c r="H266" s="38"/>
      <c r="I266" s="38"/>
      <c r="J266" s="50"/>
      <c r="K266" s="50"/>
    </row>
    <row r="267" spans="8:11" s="31" customFormat="1" x14ac:dyDescent="0.25">
      <c r="H267" s="38"/>
      <c r="I267" s="38"/>
      <c r="J267" s="50"/>
      <c r="K267" s="50"/>
    </row>
    <row r="268" spans="8:11" s="31" customFormat="1" x14ac:dyDescent="0.25">
      <c r="H268" s="38"/>
      <c r="I268" s="38"/>
      <c r="J268" s="50"/>
      <c r="K268" s="50"/>
    </row>
    <row r="269" spans="8:11" s="31" customFormat="1" x14ac:dyDescent="0.25">
      <c r="H269" s="38"/>
      <c r="I269" s="38"/>
      <c r="J269" s="50"/>
      <c r="K269" s="50"/>
    </row>
    <row r="270" spans="8:11" s="31" customFormat="1" x14ac:dyDescent="0.25">
      <c r="H270" s="38"/>
      <c r="I270" s="38"/>
      <c r="J270" s="50"/>
      <c r="K270" s="50"/>
    </row>
    <row r="271" spans="8:11" s="31" customFormat="1" x14ac:dyDescent="0.25">
      <c r="H271" s="38"/>
      <c r="I271" s="38"/>
      <c r="J271" s="50"/>
      <c r="K271" s="50"/>
    </row>
    <row r="272" spans="8:11" s="31" customFormat="1" x14ac:dyDescent="0.25">
      <c r="H272" s="38"/>
      <c r="I272" s="38"/>
      <c r="J272" s="50"/>
      <c r="K272" s="50"/>
    </row>
    <row r="273" spans="8:11" s="31" customFormat="1" x14ac:dyDescent="0.25">
      <c r="H273" s="38"/>
      <c r="I273" s="38"/>
      <c r="J273" s="50"/>
      <c r="K273" s="50"/>
    </row>
    <row r="274" spans="8:11" s="31" customFormat="1" x14ac:dyDescent="0.25">
      <c r="H274" s="38"/>
      <c r="I274" s="38"/>
      <c r="J274" s="50"/>
      <c r="K274" s="50"/>
    </row>
    <row r="275" spans="8:11" s="31" customFormat="1" x14ac:dyDescent="0.25">
      <c r="H275" s="38"/>
      <c r="I275" s="38"/>
      <c r="J275" s="50"/>
      <c r="K275" s="50"/>
    </row>
    <row r="276" spans="8:11" s="31" customFormat="1" x14ac:dyDescent="0.25">
      <c r="H276" s="38"/>
      <c r="I276" s="38"/>
      <c r="J276" s="50"/>
      <c r="K276" s="50"/>
    </row>
    <row r="277" spans="8:11" s="31" customFormat="1" x14ac:dyDescent="0.25">
      <c r="H277" s="38"/>
      <c r="I277" s="38"/>
      <c r="J277" s="50"/>
      <c r="K277" s="50"/>
    </row>
    <row r="278" spans="8:11" s="31" customFormat="1" x14ac:dyDescent="0.25">
      <c r="H278" s="38"/>
      <c r="I278" s="38"/>
      <c r="J278" s="50"/>
      <c r="K278" s="50"/>
    </row>
    <row r="279" spans="8:11" s="31" customFormat="1" x14ac:dyDescent="0.25">
      <c r="H279" s="38"/>
      <c r="I279" s="38"/>
      <c r="J279" s="50"/>
      <c r="K279" s="50"/>
    </row>
    <row r="280" spans="8:11" s="31" customFormat="1" x14ac:dyDescent="0.25">
      <c r="H280" s="38"/>
      <c r="I280" s="38"/>
      <c r="J280" s="50"/>
      <c r="K280" s="50"/>
    </row>
    <row r="281" spans="8:11" s="31" customFormat="1" x14ac:dyDescent="0.25">
      <c r="H281" s="38"/>
      <c r="I281" s="38"/>
      <c r="J281" s="50"/>
      <c r="K281" s="50"/>
    </row>
    <row r="282" spans="8:11" s="31" customFormat="1" x14ac:dyDescent="0.25">
      <c r="H282" s="38"/>
      <c r="I282" s="38"/>
      <c r="J282" s="50"/>
      <c r="K282" s="50"/>
    </row>
    <row r="283" spans="8:11" s="31" customFormat="1" x14ac:dyDescent="0.25">
      <c r="H283" s="38"/>
      <c r="I283" s="38"/>
      <c r="J283" s="50"/>
      <c r="K283" s="50"/>
    </row>
    <row r="284" spans="8:11" s="31" customFormat="1" x14ac:dyDescent="0.25">
      <c r="H284" s="38"/>
      <c r="I284" s="38"/>
      <c r="J284" s="50"/>
      <c r="K284" s="50"/>
    </row>
    <row r="285" spans="8:11" s="31" customFormat="1" x14ac:dyDescent="0.25">
      <c r="H285" s="38"/>
      <c r="I285" s="38"/>
      <c r="J285" s="50"/>
      <c r="K285" s="50"/>
    </row>
    <row r="286" spans="8:11" s="31" customFormat="1" x14ac:dyDescent="0.25">
      <c r="H286" s="38"/>
      <c r="I286" s="38"/>
      <c r="J286" s="50"/>
      <c r="K286" s="50"/>
    </row>
    <row r="287" spans="8:11" s="31" customFormat="1" x14ac:dyDescent="0.25">
      <c r="H287" s="38"/>
      <c r="I287" s="38"/>
      <c r="J287" s="50"/>
      <c r="K287" s="50"/>
    </row>
    <row r="288" spans="8:11" s="31" customFormat="1" x14ac:dyDescent="0.25">
      <c r="H288" s="38"/>
      <c r="I288" s="38"/>
      <c r="J288" s="50"/>
      <c r="K288" s="50"/>
    </row>
    <row r="289" spans="8:11" s="31" customFormat="1" x14ac:dyDescent="0.25">
      <c r="H289" s="38"/>
      <c r="I289" s="38"/>
      <c r="J289" s="50"/>
      <c r="K289" s="50"/>
    </row>
    <row r="290" spans="8:11" s="31" customFormat="1" x14ac:dyDescent="0.25">
      <c r="H290" s="38"/>
      <c r="I290" s="38"/>
      <c r="J290" s="50"/>
      <c r="K290" s="50"/>
    </row>
    <row r="291" spans="8:11" s="31" customFormat="1" x14ac:dyDescent="0.25">
      <c r="H291" s="38"/>
      <c r="I291" s="38"/>
      <c r="J291" s="50"/>
      <c r="K291" s="50"/>
    </row>
    <row r="292" spans="8:11" s="31" customFormat="1" x14ac:dyDescent="0.25">
      <c r="H292" s="38"/>
      <c r="I292" s="38"/>
      <c r="J292" s="50"/>
      <c r="K292" s="50"/>
    </row>
    <row r="293" spans="8:11" s="31" customFormat="1" x14ac:dyDescent="0.25">
      <c r="H293" s="38"/>
      <c r="I293" s="38"/>
      <c r="J293" s="50"/>
      <c r="K293" s="50"/>
    </row>
    <row r="294" spans="8:11" s="31" customFormat="1" x14ac:dyDescent="0.25">
      <c r="H294" s="38"/>
      <c r="I294" s="38"/>
      <c r="J294" s="50"/>
      <c r="K294" s="50"/>
    </row>
    <row r="295" spans="8:11" s="31" customFormat="1" x14ac:dyDescent="0.25">
      <c r="H295" s="38"/>
      <c r="I295" s="38"/>
      <c r="J295" s="50"/>
      <c r="K295" s="50"/>
    </row>
    <row r="296" spans="8:11" s="31" customFormat="1" x14ac:dyDescent="0.25">
      <c r="H296" s="38"/>
      <c r="I296" s="38"/>
      <c r="J296" s="50"/>
      <c r="K296" s="50"/>
    </row>
    <row r="297" spans="8:11" s="31" customFormat="1" x14ac:dyDescent="0.25">
      <c r="H297" s="38"/>
      <c r="I297" s="38"/>
      <c r="J297" s="50"/>
      <c r="K297" s="50"/>
    </row>
    <row r="298" spans="8:11" s="31" customFormat="1" x14ac:dyDescent="0.25">
      <c r="H298" s="38"/>
      <c r="I298" s="38"/>
      <c r="J298" s="50"/>
      <c r="K298" s="50"/>
    </row>
    <row r="299" spans="8:11" s="31" customFormat="1" x14ac:dyDescent="0.25">
      <c r="H299" s="38"/>
      <c r="I299" s="38"/>
      <c r="J299" s="50"/>
      <c r="K299" s="50"/>
    </row>
    <row r="300" spans="8:11" s="31" customFormat="1" x14ac:dyDescent="0.25">
      <c r="H300" s="38"/>
      <c r="I300" s="38"/>
      <c r="J300" s="50"/>
      <c r="K300" s="50"/>
    </row>
    <row r="301" spans="8:11" s="31" customFormat="1" x14ac:dyDescent="0.25">
      <c r="H301" s="38"/>
      <c r="I301" s="38"/>
      <c r="J301" s="50"/>
      <c r="K301" s="50"/>
    </row>
    <row r="302" spans="8:11" s="31" customFormat="1" x14ac:dyDescent="0.25">
      <c r="H302" s="38"/>
      <c r="I302" s="38"/>
      <c r="J302" s="50"/>
      <c r="K302" s="50"/>
    </row>
    <row r="303" spans="8:11" s="31" customFormat="1" x14ac:dyDescent="0.25">
      <c r="H303" s="38"/>
      <c r="I303" s="38"/>
      <c r="J303" s="50"/>
      <c r="K303" s="50"/>
    </row>
    <row r="304" spans="8:11" s="31" customFormat="1" x14ac:dyDescent="0.25">
      <c r="H304" s="38"/>
      <c r="I304" s="38"/>
      <c r="J304" s="50"/>
      <c r="K304" s="50"/>
    </row>
    <row r="305" spans="8:11" s="31" customFormat="1" x14ac:dyDescent="0.25">
      <c r="H305" s="38"/>
      <c r="I305" s="38"/>
      <c r="J305" s="50"/>
      <c r="K305" s="50"/>
    </row>
    <row r="306" spans="8:11" s="31" customFormat="1" x14ac:dyDescent="0.25">
      <c r="H306" s="38"/>
      <c r="I306" s="38"/>
      <c r="J306" s="50"/>
      <c r="K306" s="50"/>
    </row>
    <row r="307" spans="8:11" s="31" customFormat="1" x14ac:dyDescent="0.25">
      <c r="H307" s="38"/>
      <c r="I307" s="38"/>
      <c r="J307" s="50"/>
      <c r="K307" s="50"/>
    </row>
    <row r="308" spans="8:11" s="31" customFormat="1" x14ac:dyDescent="0.25">
      <c r="H308" s="38"/>
      <c r="I308" s="38"/>
      <c r="J308" s="50"/>
      <c r="K308" s="50"/>
    </row>
    <row r="309" spans="8:11" s="31" customFormat="1" x14ac:dyDescent="0.25">
      <c r="H309" s="38"/>
      <c r="I309" s="38"/>
      <c r="J309" s="50"/>
      <c r="K309" s="50"/>
    </row>
    <row r="310" spans="8:11" s="31" customFormat="1" x14ac:dyDescent="0.25">
      <c r="H310" s="38"/>
      <c r="I310" s="38"/>
      <c r="J310" s="50"/>
      <c r="K310" s="50"/>
    </row>
    <row r="311" spans="8:11" s="31" customFormat="1" x14ac:dyDescent="0.25">
      <c r="H311" s="38"/>
      <c r="I311" s="38"/>
      <c r="J311" s="50"/>
      <c r="K311" s="50"/>
    </row>
    <row r="312" spans="8:11" s="31" customFormat="1" x14ac:dyDescent="0.25">
      <c r="H312" s="38"/>
      <c r="I312" s="38"/>
      <c r="J312" s="50"/>
      <c r="K312" s="50"/>
    </row>
    <row r="313" spans="8:11" s="31" customFormat="1" x14ac:dyDescent="0.25">
      <c r="H313" s="38"/>
      <c r="I313" s="38"/>
      <c r="J313" s="50"/>
      <c r="K313" s="50"/>
    </row>
    <row r="314" spans="8:11" s="31" customFormat="1" x14ac:dyDescent="0.25">
      <c r="H314" s="38"/>
      <c r="I314" s="38"/>
      <c r="J314" s="50"/>
      <c r="K314" s="50"/>
    </row>
    <row r="315" spans="8:11" s="31" customFormat="1" x14ac:dyDescent="0.25">
      <c r="H315" s="38"/>
      <c r="I315" s="38"/>
      <c r="J315" s="50"/>
      <c r="K315" s="50"/>
    </row>
    <row r="316" spans="8:11" s="31" customFormat="1" x14ac:dyDescent="0.25">
      <c r="H316" s="38"/>
      <c r="I316" s="38"/>
      <c r="J316" s="50"/>
      <c r="K316" s="50"/>
    </row>
    <row r="317" spans="8:11" s="31" customFormat="1" x14ac:dyDescent="0.25">
      <c r="H317" s="38"/>
      <c r="I317" s="38"/>
      <c r="J317" s="50"/>
      <c r="K317" s="50"/>
    </row>
    <row r="318" spans="8:11" s="31" customFormat="1" x14ac:dyDescent="0.25">
      <c r="H318" s="38"/>
      <c r="I318" s="38"/>
      <c r="J318" s="50"/>
      <c r="K318" s="50"/>
    </row>
    <row r="319" spans="8:11" s="31" customFormat="1" x14ac:dyDescent="0.25">
      <c r="H319" s="38"/>
      <c r="I319" s="38"/>
      <c r="J319" s="50"/>
      <c r="K319" s="50"/>
    </row>
    <row r="320" spans="8:11" s="31" customFormat="1" x14ac:dyDescent="0.25">
      <c r="H320" s="38"/>
      <c r="I320" s="38"/>
      <c r="J320" s="50"/>
      <c r="K320" s="50"/>
    </row>
    <row r="321" spans="8:11" s="31" customFormat="1" x14ac:dyDescent="0.25">
      <c r="H321" s="38"/>
      <c r="I321" s="38"/>
      <c r="J321" s="50"/>
      <c r="K321" s="50"/>
    </row>
    <row r="322" spans="8:11" s="31" customFormat="1" x14ac:dyDescent="0.25">
      <c r="H322" s="38"/>
      <c r="I322" s="38"/>
      <c r="J322" s="50"/>
      <c r="K322" s="50"/>
    </row>
    <row r="323" spans="8:11" s="31" customFormat="1" x14ac:dyDescent="0.25">
      <c r="H323" s="38"/>
      <c r="I323" s="38"/>
      <c r="J323" s="50"/>
      <c r="K323" s="50"/>
    </row>
    <row r="324" spans="8:11" s="31" customFormat="1" x14ac:dyDescent="0.25">
      <c r="H324" s="38"/>
      <c r="I324" s="38"/>
      <c r="J324" s="50"/>
      <c r="K324" s="50"/>
    </row>
    <row r="325" spans="8:11" s="31" customFormat="1" x14ac:dyDescent="0.25">
      <c r="H325" s="38"/>
      <c r="I325" s="38"/>
      <c r="J325" s="50"/>
      <c r="K325" s="50"/>
    </row>
    <row r="326" spans="8:11" s="31" customFormat="1" x14ac:dyDescent="0.25">
      <c r="H326" s="38"/>
      <c r="I326" s="38"/>
      <c r="J326" s="50"/>
      <c r="K326" s="50"/>
    </row>
    <row r="327" spans="8:11" s="31" customFormat="1" x14ac:dyDescent="0.25">
      <c r="H327" s="38"/>
      <c r="I327" s="38"/>
      <c r="J327" s="50"/>
      <c r="K327" s="50"/>
    </row>
    <row r="328" spans="8:11" s="31" customFormat="1" x14ac:dyDescent="0.25">
      <c r="H328" s="38"/>
      <c r="I328" s="38"/>
      <c r="J328" s="50"/>
      <c r="K328" s="50"/>
    </row>
    <row r="329" spans="8:11" s="31" customFormat="1" x14ac:dyDescent="0.25">
      <c r="H329" s="38"/>
      <c r="I329" s="38"/>
      <c r="J329" s="50"/>
      <c r="K329" s="50"/>
    </row>
    <row r="330" spans="8:11" s="31" customFormat="1" x14ac:dyDescent="0.25">
      <c r="H330" s="38"/>
      <c r="I330" s="38"/>
      <c r="J330" s="50"/>
      <c r="K330" s="50"/>
    </row>
    <row r="331" spans="8:11" s="31" customFormat="1" x14ac:dyDescent="0.25">
      <c r="H331" s="38"/>
      <c r="I331" s="38"/>
      <c r="J331" s="50"/>
      <c r="K331" s="50"/>
    </row>
    <row r="332" spans="8:11" s="31" customFormat="1" x14ac:dyDescent="0.25">
      <c r="H332" s="38"/>
      <c r="I332" s="38"/>
      <c r="J332" s="50"/>
      <c r="K332" s="50"/>
    </row>
    <row r="333" spans="8:11" s="31" customFormat="1" x14ac:dyDescent="0.25">
      <c r="H333" s="38"/>
      <c r="I333" s="38"/>
      <c r="J333" s="50"/>
      <c r="K333" s="50"/>
    </row>
    <row r="334" spans="8:11" s="31" customFormat="1" x14ac:dyDescent="0.25">
      <c r="H334" s="38"/>
      <c r="I334" s="38"/>
      <c r="J334" s="50"/>
      <c r="K334" s="50"/>
    </row>
    <row r="335" spans="8:11" s="31" customFormat="1" x14ac:dyDescent="0.25">
      <c r="H335" s="38"/>
      <c r="I335" s="38"/>
      <c r="J335" s="50"/>
      <c r="K335" s="50"/>
    </row>
    <row r="336" spans="8:11" s="31" customFormat="1" x14ac:dyDescent="0.25">
      <c r="H336" s="38"/>
      <c r="I336" s="38"/>
      <c r="J336" s="50"/>
      <c r="K336" s="50"/>
    </row>
    <row r="337" spans="8:11" s="31" customFormat="1" x14ac:dyDescent="0.25">
      <c r="H337" s="38"/>
      <c r="I337" s="38"/>
      <c r="J337" s="50"/>
      <c r="K337" s="50"/>
    </row>
    <row r="338" spans="8:11" s="31" customFormat="1" x14ac:dyDescent="0.25">
      <c r="H338" s="38"/>
      <c r="I338" s="38"/>
      <c r="J338" s="50"/>
      <c r="K338" s="50"/>
    </row>
    <row r="339" spans="8:11" s="31" customFormat="1" x14ac:dyDescent="0.25">
      <c r="H339" s="38"/>
      <c r="I339" s="38"/>
      <c r="J339" s="50"/>
      <c r="K339" s="50"/>
    </row>
    <row r="340" spans="8:11" s="31" customFormat="1" x14ac:dyDescent="0.25">
      <c r="H340" s="38"/>
      <c r="I340" s="38"/>
      <c r="J340" s="50"/>
      <c r="K340" s="50"/>
    </row>
    <row r="341" spans="8:11" s="31" customFormat="1" x14ac:dyDescent="0.25">
      <c r="H341" s="38"/>
      <c r="I341" s="38"/>
      <c r="J341" s="50"/>
      <c r="K341" s="50"/>
    </row>
    <row r="342" spans="8:11" s="31" customFormat="1" x14ac:dyDescent="0.25">
      <c r="H342" s="38"/>
      <c r="I342" s="38"/>
      <c r="J342" s="50"/>
      <c r="K342" s="50"/>
    </row>
    <row r="343" spans="8:11" s="31" customFormat="1" x14ac:dyDescent="0.25">
      <c r="H343" s="38"/>
      <c r="I343" s="38"/>
      <c r="J343" s="50"/>
      <c r="K343" s="50"/>
    </row>
    <row r="344" spans="8:11" s="31" customFormat="1" x14ac:dyDescent="0.25">
      <c r="H344" s="38"/>
      <c r="I344" s="38"/>
      <c r="J344" s="50"/>
      <c r="K344" s="50"/>
    </row>
    <row r="345" spans="8:11" s="31" customFormat="1" x14ac:dyDescent="0.25">
      <c r="H345" s="38"/>
      <c r="I345" s="38"/>
      <c r="J345" s="50"/>
      <c r="K345" s="50"/>
    </row>
    <row r="346" spans="8:11" s="31" customFormat="1" x14ac:dyDescent="0.25">
      <c r="H346" s="38"/>
      <c r="I346" s="38"/>
      <c r="J346" s="50"/>
      <c r="K346" s="50"/>
    </row>
    <row r="347" spans="8:11" s="31" customFormat="1" x14ac:dyDescent="0.25">
      <c r="H347" s="38"/>
      <c r="I347" s="38"/>
      <c r="J347" s="50"/>
      <c r="K347" s="50"/>
    </row>
    <row r="348" spans="8:11" s="31" customFormat="1" x14ac:dyDescent="0.25">
      <c r="H348" s="38"/>
      <c r="I348" s="38"/>
      <c r="J348" s="50"/>
      <c r="K348" s="50"/>
    </row>
    <row r="349" spans="8:11" s="31" customFormat="1" x14ac:dyDescent="0.25">
      <c r="H349" s="38"/>
      <c r="I349" s="38"/>
      <c r="J349" s="50"/>
      <c r="K349" s="50"/>
    </row>
    <row r="350" spans="8:11" s="31" customFormat="1" x14ac:dyDescent="0.25">
      <c r="H350" s="38"/>
      <c r="I350" s="38"/>
      <c r="J350" s="50"/>
      <c r="K350" s="50"/>
    </row>
    <row r="351" spans="8:11" s="31" customFormat="1" x14ac:dyDescent="0.25">
      <c r="H351" s="38"/>
      <c r="I351" s="38"/>
      <c r="J351" s="50"/>
      <c r="K351" s="50"/>
    </row>
    <row r="352" spans="8:11" s="31" customFormat="1" x14ac:dyDescent="0.25">
      <c r="H352" s="38"/>
      <c r="I352" s="38"/>
      <c r="J352" s="50"/>
      <c r="K352" s="50"/>
    </row>
    <row r="353" spans="8:11" s="31" customFormat="1" x14ac:dyDescent="0.25">
      <c r="H353" s="38"/>
      <c r="I353" s="38"/>
      <c r="J353" s="50"/>
      <c r="K353" s="50"/>
    </row>
    <row r="354" spans="8:11" s="31" customFormat="1" x14ac:dyDescent="0.25">
      <c r="H354" s="38"/>
      <c r="I354" s="38"/>
      <c r="J354" s="50"/>
      <c r="K354" s="50"/>
    </row>
    <row r="355" spans="8:11" s="31" customFormat="1" x14ac:dyDescent="0.25">
      <c r="H355" s="38"/>
      <c r="I355" s="38"/>
      <c r="J355" s="50"/>
      <c r="K355" s="50"/>
    </row>
    <row r="356" spans="8:11" s="31" customFormat="1" x14ac:dyDescent="0.25">
      <c r="H356" s="38"/>
      <c r="I356" s="38"/>
      <c r="J356" s="50"/>
      <c r="K356" s="50"/>
    </row>
    <row r="357" spans="8:11" s="31" customFormat="1" x14ac:dyDescent="0.25">
      <c r="H357" s="38"/>
      <c r="I357" s="38"/>
      <c r="J357" s="50"/>
      <c r="K357" s="50"/>
    </row>
    <row r="358" spans="8:11" s="31" customFormat="1" x14ac:dyDescent="0.25">
      <c r="H358" s="38"/>
      <c r="I358" s="38"/>
      <c r="J358" s="50"/>
      <c r="K358" s="50"/>
    </row>
    <row r="359" spans="8:11" s="31" customFormat="1" x14ac:dyDescent="0.25">
      <c r="H359" s="38"/>
      <c r="I359" s="38"/>
      <c r="J359" s="50"/>
      <c r="K359" s="50"/>
    </row>
    <row r="360" spans="8:11" s="31" customFormat="1" x14ac:dyDescent="0.25">
      <c r="H360" s="38"/>
      <c r="I360" s="38"/>
      <c r="J360" s="50"/>
      <c r="K360" s="50"/>
    </row>
    <row r="361" spans="8:11" s="31" customFormat="1" x14ac:dyDescent="0.25">
      <c r="H361" s="38"/>
      <c r="I361" s="38"/>
      <c r="J361" s="50"/>
      <c r="K361" s="50"/>
    </row>
    <row r="362" spans="8:11" s="31" customFormat="1" x14ac:dyDescent="0.25">
      <c r="H362" s="38"/>
      <c r="I362" s="38"/>
      <c r="J362" s="50"/>
      <c r="K362" s="50"/>
    </row>
    <row r="363" spans="8:11" s="31" customFormat="1" x14ac:dyDescent="0.25">
      <c r="H363" s="38"/>
      <c r="I363" s="38"/>
      <c r="J363" s="50"/>
      <c r="K363" s="50"/>
    </row>
    <row r="364" spans="8:11" s="31" customFormat="1" x14ac:dyDescent="0.25">
      <c r="H364" s="38"/>
      <c r="I364" s="38"/>
      <c r="J364" s="50"/>
      <c r="K364" s="50"/>
    </row>
    <row r="365" spans="8:11" s="31" customFormat="1" x14ac:dyDescent="0.25">
      <c r="H365" s="38"/>
      <c r="I365" s="38"/>
      <c r="J365" s="50"/>
      <c r="K365" s="50"/>
    </row>
    <row r="366" spans="8:11" s="31" customFormat="1" x14ac:dyDescent="0.25">
      <c r="H366" s="38"/>
      <c r="I366" s="38"/>
      <c r="J366" s="50"/>
      <c r="K366" s="50"/>
    </row>
    <row r="367" spans="8:11" s="31" customFormat="1" x14ac:dyDescent="0.25">
      <c r="H367" s="38"/>
      <c r="I367" s="38"/>
      <c r="J367" s="50"/>
      <c r="K367" s="50"/>
    </row>
    <row r="368" spans="8:11" s="31" customFormat="1" x14ac:dyDescent="0.25">
      <c r="H368" s="38"/>
      <c r="I368" s="38"/>
      <c r="J368" s="50"/>
      <c r="K368" s="50"/>
    </row>
    <row r="369" spans="8:11" s="31" customFormat="1" x14ac:dyDescent="0.25">
      <c r="H369" s="38"/>
      <c r="I369" s="38"/>
      <c r="J369" s="50"/>
      <c r="K369" s="50"/>
    </row>
    <row r="370" spans="8:11" s="31" customFormat="1" x14ac:dyDescent="0.25">
      <c r="H370" s="38"/>
      <c r="I370" s="38"/>
      <c r="J370" s="50"/>
      <c r="K370" s="50"/>
    </row>
    <row r="371" spans="8:11" s="31" customFormat="1" x14ac:dyDescent="0.25">
      <c r="H371" s="38"/>
      <c r="I371" s="38"/>
      <c r="J371" s="50"/>
      <c r="K371" s="50"/>
    </row>
    <row r="372" spans="8:11" s="31" customFormat="1" x14ac:dyDescent="0.25">
      <c r="H372" s="38"/>
      <c r="I372" s="38"/>
      <c r="J372" s="50"/>
      <c r="K372" s="50"/>
    </row>
    <row r="373" spans="8:11" s="31" customFormat="1" x14ac:dyDescent="0.25">
      <c r="H373" s="38"/>
      <c r="I373" s="38"/>
      <c r="J373" s="50"/>
      <c r="K373" s="50"/>
    </row>
    <row r="374" spans="8:11" s="31" customFormat="1" x14ac:dyDescent="0.25">
      <c r="H374" s="38"/>
      <c r="I374" s="38"/>
      <c r="J374" s="50"/>
      <c r="K374" s="50"/>
    </row>
    <row r="375" spans="8:11" s="31" customFormat="1" x14ac:dyDescent="0.25">
      <c r="H375" s="38"/>
      <c r="I375" s="38"/>
      <c r="J375" s="50"/>
      <c r="K375" s="50"/>
    </row>
    <row r="376" spans="8:11" s="31" customFormat="1" x14ac:dyDescent="0.25">
      <c r="H376" s="38"/>
      <c r="I376" s="38"/>
      <c r="J376" s="50"/>
      <c r="K376" s="50"/>
    </row>
    <row r="377" spans="8:11" s="31" customFormat="1" x14ac:dyDescent="0.25">
      <c r="H377" s="38"/>
      <c r="I377" s="38"/>
      <c r="J377" s="50"/>
      <c r="K377" s="50"/>
    </row>
    <row r="378" spans="8:11" s="31" customFormat="1" x14ac:dyDescent="0.25">
      <c r="H378" s="38"/>
      <c r="I378" s="38"/>
      <c r="J378" s="50"/>
      <c r="K378" s="50"/>
    </row>
    <row r="379" spans="8:11" s="31" customFormat="1" x14ac:dyDescent="0.25">
      <c r="H379" s="38"/>
      <c r="I379" s="38"/>
      <c r="J379" s="50"/>
      <c r="K379" s="50"/>
    </row>
    <row r="380" spans="8:11" s="31" customFormat="1" x14ac:dyDescent="0.25">
      <c r="H380" s="38"/>
      <c r="I380" s="38"/>
      <c r="J380" s="50"/>
      <c r="K380" s="50"/>
    </row>
    <row r="381" spans="8:11" s="31" customFormat="1" x14ac:dyDescent="0.25">
      <c r="H381" s="38"/>
      <c r="I381" s="38"/>
      <c r="J381" s="50"/>
      <c r="K381" s="50"/>
    </row>
    <row r="382" spans="8:11" s="31" customFormat="1" x14ac:dyDescent="0.25">
      <c r="H382" s="38"/>
      <c r="I382" s="38"/>
      <c r="J382" s="50"/>
      <c r="K382" s="50"/>
    </row>
    <row r="383" spans="8:11" s="31" customFormat="1" x14ac:dyDescent="0.25">
      <c r="H383" s="38"/>
      <c r="I383" s="38"/>
      <c r="J383" s="50"/>
      <c r="K383" s="50"/>
    </row>
    <row r="384" spans="8:11" s="31" customFormat="1" x14ac:dyDescent="0.25">
      <c r="H384" s="38"/>
      <c r="I384" s="38"/>
      <c r="J384" s="50"/>
      <c r="K384" s="50"/>
    </row>
    <row r="385" spans="8:11" s="31" customFormat="1" x14ac:dyDescent="0.25">
      <c r="H385" s="38"/>
      <c r="I385" s="38"/>
      <c r="J385" s="50"/>
      <c r="K385" s="50"/>
    </row>
    <row r="386" spans="8:11" s="31" customFormat="1" x14ac:dyDescent="0.25">
      <c r="H386" s="38"/>
      <c r="I386" s="38"/>
      <c r="J386" s="50"/>
      <c r="K386" s="50"/>
    </row>
    <row r="387" spans="8:11" s="31" customFormat="1" x14ac:dyDescent="0.25">
      <c r="H387" s="38"/>
      <c r="I387" s="38"/>
      <c r="J387" s="50"/>
      <c r="K387" s="50"/>
    </row>
    <row r="388" spans="8:11" s="31" customFormat="1" x14ac:dyDescent="0.25">
      <c r="H388" s="38"/>
      <c r="I388" s="38"/>
      <c r="J388" s="50"/>
      <c r="K388" s="50"/>
    </row>
    <row r="389" spans="8:11" s="31" customFormat="1" x14ac:dyDescent="0.25">
      <c r="H389" s="38"/>
      <c r="I389" s="38"/>
      <c r="J389" s="50"/>
      <c r="K389" s="50"/>
    </row>
    <row r="390" spans="8:11" s="31" customFormat="1" x14ac:dyDescent="0.25">
      <c r="H390" s="38"/>
      <c r="I390" s="38"/>
      <c r="J390" s="50"/>
      <c r="K390" s="50"/>
    </row>
    <row r="391" spans="8:11" s="31" customFormat="1" x14ac:dyDescent="0.25">
      <c r="H391" s="38"/>
      <c r="I391" s="38"/>
      <c r="J391" s="50"/>
      <c r="K391" s="50"/>
    </row>
    <row r="392" spans="8:11" s="31" customFormat="1" x14ac:dyDescent="0.25">
      <c r="H392" s="38"/>
      <c r="I392" s="38"/>
      <c r="J392" s="50"/>
      <c r="K392" s="50"/>
    </row>
    <row r="393" spans="8:11" s="31" customFormat="1" x14ac:dyDescent="0.25">
      <c r="H393" s="38"/>
      <c r="I393" s="38"/>
      <c r="J393" s="50"/>
      <c r="K393" s="50"/>
    </row>
    <row r="394" spans="8:11" s="31" customFormat="1" x14ac:dyDescent="0.25">
      <c r="H394" s="38"/>
      <c r="I394" s="38"/>
      <c r="J394" s="50"/>
      <c r="K394" s="50"/>
    </row>
    <row r="395" spans="8:11" s="31" customFormat="1" x14ac:dyDescent="0.25">
      <c r="H395" s="38"/>
      <c r="I395" s="38"/>
      <c r="J395" s="50"/>
      <c r="K395" s="50"/>
    </row>
    <row r="396" spans="8:11" s="31" customFormat="1" x14ac:dyDescent="0.25">
      <c r="H396" s="38"/>
      <c r="I396" s="38"/>
      <c r="J396" s="50"/>
      <c r="K396" s="50"/>
    </row>
    <row r="397" spans="8:11" s="31" customFormat="1" x14ac:dyDescent="0.25">
      <c r="H397" s="38"/>
      <c r="I397" s="38"/>
      <c r="J397" s="50"/>
      <c r="K397" s="50"/>
    </row>
    <row r="398" spans="8:11" s="31" customFormat="1" x14ac:dyDescent="0.25">
      <c r="H398" s="38"/>
      <c r="I398" s="38"/>
      <c r="J398" s="50"/>
      <c r="K398" s="50"/>
    </row>
    <row r="399" spans="8:11" s="31" customFormat="1" x14ac:dyDescent="0.25">
      <c r="H399" s="38"/>
      <c r="I399" s="38"/>
      <c r="J399" s="50"/>
      <c r="K399" s="50"/>
    </row>
    <row r="400" spans="8:11" s="31" customFormat="1" x14ac:dyDescent="0.25">
      <c r="H400" s="38"/>
      <c r="I400" s="38"/>
      <c r="J400" s="50"/>
      <c r="K400" s="50"/>
    </row>
    <row r="401" spans="8:11" s="31" customFormat="1" x14ac:dyDescent="0.25">
      <c r="H401" s="38"/>
      <c r="I401" s="38"/>
      <c r="J401" s="50"/>
      <c r="K401" s="50"/>
    </row>
    <row r="402" spans="8:11" s="31" customFormat="1" x14ac:dyDescent="0.25">
      <c r="H402" s="38"/>
      <c r="I402" s="38"/>
      <c r="J402" s="50"/>
      <c r="K402" s="50"/>
    </row>
    <row r="403" spans="8:11" s="31" customFormat="1" x14ac:dyDescent="0.25">
      <c r="H403" s="38"/>
      <c r="I403" s="38"/>
      <c r="J403" s="50"/>
      <c r="K403" s="50"/>
    </row>
    <row r="404" spans="8:11" s="31" customFormat="1" x14ac:dyDescent="0.25">
      <c r="H404" s="38"/>
      <c r="I404" s="38"/>
      <c r="J404" s="50"/>
      <c r="K404" s="50"/>
    </row>
    <row r="405" spans="8:11" s="31" customFormat="1" x14ac:dyDescent="0.25">
      <c r="H405" s="38"/>
      <c r="I405" s="38"/>
      <c r="J405" s="50"/>
      <c r="K405" s="50"/>
    </row>
    <row r="406" spans="8:11" s="31" customFormat="1" x14ac:dyDescent="0.25">
      <c r="H406" s="38"/>
      <c r="I406" s="38"/>
      <c r="J406" s="50"/>
      <c r="K406" s="50"/>
    </row>
    <row r="407" spans="8:11" s="31" customFormat="1" x14ac:dyDescent="0.25">
      <c r="H407" s="38"/>
      <c r="I407" s="38"/>
      <c r="J407" s="50"/>
      <c r="K407" s="50"/>
    </row>
    <row r="408" spans="8:11" s="31" customFormat="1" x14ac:dyDescent="0.25">
      <c r="H408" s="38"/>
      <c r="I408" s="38"/>
      <c r="J408" s="50"/>
      <c r="K408" s="50"/>
    </row>
    <row r="409" spans="8:11" s="31" customFormat="1" x14ac:dyDescent="0.25">
      <c r="H409" s="38"/>
      <c r="I409" s="38"/>
      <c r="J409" s="50"/>
      <c r="K409" s="50"/>
    </row>
    <row r="410" spans="8:11" s="31" customFormat="1" x14ac:dyDescent="0.25">
      <c r="H410" s="38"/>
      <c r="I410" s="38"/>
      <c r="J410" s="50"/>
      <c r="K410" s="50"/>
    </row>
    <row r="411" spans="8:11" s="31" customFormat="1" x14ac:dyDescent="0.25">
      <c r="H411" s="38"/>
      <c r="I411" s="38"/>
      <c r="J411" s="50"/>
      <c r="K411" s="50"/>
    </row>
    <row r="412" spans="8:11" s="31" customFormat="1" x14ac:dyDescent="0.25">
      <c r="H412" s="38"/>
      <c r="I412" s="38"/>
      <c r="J412" s="50"/>
      <c r="K412" s="50"/>
    </row>
    <row r="413" spans="8:11" s="31" customFormat="1" x14ac:dyDescent="0.25">
      <c r="H413" s="38"/>
      <c r="I413" s="38"/>
      <c r="J413" s="50"/>
      <c r="K413" s="50"/>
    </row>
    <row r="414" spans="8:11" s="31" customFormat="1" x14ac:dyDescent="0.25">
      <c r="H414" s="38"/>
      <c r="I414" s="38"/>
      <c r="J414" s="50"/>
      <c r="K414" s="50"/>
    </row>
    <row r="415" spans="8:11" s="31" customFormat="1" x14ac:dyDescent="0.25">
      <c r="H415" s="38"/>
      <c r="I415" s="38"/>
      <c r="J415" s="50"/>
      <c r="K415" s="50"/>
    </row>
    <row r="416" spans="8:11" s="31" customFormat="1" x14ac:dyDescent="0.25">
      <c r="H416" s="38"/>
      <c r="I416" s="38"/>
      <c r="J416" s="50"/>
      <c r="K416" s="50"/>
    </row>
    <row r="417" spans="8:11" s="31" customFormat="1" x14ac:dyDescent="0.25">
      <c r="H417" s="38"/>
      <c r="I417" s="38"/>
      <c r="J417" s="50"/>
      <c r="K417" s="50"/>
    </row>
    <row r="418" spans="8:11" s="31" customFormat="1" x14ac:dyDescent="0.25">
      <c r="H418" s="38"/>
      <c r="I418" s="38"/>
      <c r="J418" s="50"/>
      <c r="K418" s="50"/>
    </row>
    <row r="419" spans="8:11" s="31" customFormat="1" x14ac:dyDescent="0.25">
      <c r="H419" s="38"/>
      <c r="I419" s="38"/>
      <c r="J419" s="50"/>
      <c r="K419" s="50"/>
    </row>
    <row r="420" spans="8:11" s="31" customFormat="1" x14ac:dyDescent="0.25">
      <c r="H420" s="38"/>
      <c r="I420" s="38"/>
      <c r="J420" s="50"/>
      <c r="K420" s="50"/>
    </row>
    <row r="421" spans="8:11" s="31" customFormat="1" x14ac:dyDescent="0.25">
      <c r="H421" s="38"/>
      <c r="I421" s="38"/>
      <c r="J421" s="50"/>
      <c r="K421" s="50"/>
    </row>
    <row r="422" spans="8:11" s="31" customFormat="1" x14ac:dyDescent="0.25">
      <c r="H422" s="38"/>
      <c r="I422" s="38"/>
      <c r="J422" s="50"/>
      <c r="K422" s="50"/>
    </row>
    <row r="423" spans="8:11" s="31" customFormat="1" x14ac:dyDescent="0.25">
      <c r="H423" s="38"/>
      <c r="I423" s="38"/>
      <c r="J423" s="50"/>
      <c r="K423" s="50"/>
    </row>
    <row r="424" spans="8:11" s="31" customFormat="1" x14ac:dyDescent="0.25">
      <c r="H424" s="38"/>
      <c r="I424" s="38"/>
      <c r="J424" s="50"/>
      <c r="K424" s="50"/>
    </row>
    <row r="425" spans="8:11" s="31" customFormat="1" x14ac:dyDescent="0.25">
      <c r="H425" s="38"/>
      <c r="I425" s="38"/>
      <c r="J425" s="50"/>
      <c r="K425" s="50"/>
    </row>
    <row r="426" spans="8:11" s="31" customFormat="1" x14ac:dyDescent="0.25">
      <c r="H426" s="38"/>
      <c r="I426" s="38"/>
      <c r="J426" s="50"/>
      <c r="K426" s="50"/>
    </row>
  </sheetData>
  <mergeCells count="194">
    <mergeCell ref="D231:G231"/>
    <mergeCell ref="D232:G232"/>
    <mergeCell ref="D233:G233"/>
    <mergeCell ref="D234:G234"/>
    <mergeCell ref="D235:G235"/>
    <mergeCell ref="D236:G236"/>
    <mergeCell ref="D225:G225"/>
    <mergeCell ref="D226:G226"/>
    <mergeCell ref="D227:G227"/>
    <mergeCell ref="D228:G228"/>
    <mergeCell ref="D229:G229"/>
    <mergeCell ref="D230:G230"/>
    <mergeCell ref="D211:G211"/>
    <mergeCell ref="D212:G212"/>
    <mergeCell ref="D217:G217"/>
    <mergeCell ref="D218:G218"/>
    <mergeCell ref="D219:G219"/>
    <mergeCell ref="D220:G220"/>
    <mergeCell ref="D205:G205"/>
    <mergeCell ref="D206:G206"/>
    <mergeCell ref="D207:G207"/>
    <mergeCell ref="D208:G208"/>
    <mergeCell ref="D209:G209"/>
    <mergeCell ref="D210:G210"/>
    <mergeCell ref="D195:G195"/>
    <mergeCell ref="D196:G196"/>
    <mergeCell ref="D197:G197"/>
    <mergeCell ref="D198:G198"/>
    <mergeCell ref="D203:G203"/>
    <mergeCell ref="D204:G204"/>
    <mergeCell ref="D185:G185"/>
    <mergeCell ref="D186:G186"/>
    <mergeCell ref="D187:G187"/>
    <mergeCell ref="D188:G188"/>
    <mergeCell ref="D189:G189"/>
    <mergeCell ref="D194:G194"/>
    <mergeCell ref="D175:G175"/>
    <mergeCell ref="D176:G176"/>
    <mergeCell ref="D177:G177"/>
    <mergeCell ref="D182:G182"/>
    <mergeCell ref="D183:G183"/>
    <mergeCell ref="D184:G184"/>
    <mergeCell ref="D169:G169"/>
    <mergeCell ref="D170:G170"/>
    <mergeCell ref="D171:G171"/>
    <mergeCell ref="D172:G172"/>
    <mergeCell ref="D173:G173"/>
    <mergeCell ref="D174:G174"/>
    <mergeCell ref="D159:G159"/>
    <mergeCell ref="D160:G160"/>
    <mergeCell ref="D165:G165"/>
    <mergeCell ref="D166:G166"/>
    <mergeCell ref="D167:G167"/>
    <mergeCell ref="D168:G168"/>
    <mergeCell ref="D149:G149"/>
    <mergeCell ref="D150:G150"/>
    <mergeCell ref="D151:G151"/>
    <mergeCell ref="D156:G156"/>
    <mergeCell ref="D157:G157"/>
    <mergeCell ref="D158:G158"/>
    <mergeCell ref="D143:G143"/>
    <mergeCell ref="D144:G144"/>
    <mergeCell ref="D145:G145"/>
    <mergeCell ref="D146:G146"/>
    <mergeCell ref="D147:G147"/>
    <mergeCell ref="D148:G148"/>
    <mergeCell ref="D133:G133"/>
    <mergeCell ref="D134:G134"/>
    <mergeCell ref="D135:G135"/>
    <mergeCell ref="D136:G136"/>
    <mergeCell ref="D141:G141"/>
    <mergeCell ref="D142:G142"/>
    <mergeCell ref="D127:G127"/>
    <mergeCell ref="D128:G128"/>
    <mergeCell ref="D129:G129"/>
    <mergeCell ref="D130:G130"/>
    <mergeCell ref="D131:G131"/>
    <mergeCell ref="D132:G132"/>
    <mergeCell ref="D117:G117"/>
    <mergeCell ref="D118:G118"/>
    <mergeCell ref="D119:G119"/>
    <mergeCell ref="D124:G124"/>
    <mergeCell ref="D125:G125"/>
    <mergeCell ref="D126:G126"/>
    <mergeCell ref="D111:G111"/>
    <mergeCell ref="D112:G112"/>
    <mergeCell ref="D113:G113"/>
    <mergeCell ref="D114:G114"/>
    <mergeCell ref="D115:G115"/>
    <mergeCell ref="D116:G116"/>
    <mergeCell ref="D101:G101"/>
    <mergeCell ref="D102:G102"/>
    <mergeCell ref="D103:G103"/>
    <mergeCell ref="D104:G104"/>
    <mergeCell ref="D105:G105"/>
    <mergeCell ref="D110:G110"/>
    <mergeCell ref="D95:G95"/>
    <mergeCell ref="D96:G96"/>
    <mergeCell ref="D97:G97"/>
    <mergeCell ref="D98:G98"/>
    <mergeCell ref="D99:G99"/>
    <mergeCell ref="D100:G100"/>
    <mergeCell ref="D89:G89"/>
    <mergeCell ref="D90:G90"/>
    <mergeCell ref="D91:G91"/>
    <mergeCell ref="D92:G92"/>
    <mergeCell ref="D93:G93"/>
    <mergeCell ref="D94:G94"/>
    <mergeCell ref="D83:G83"/>
    <mergeCell ref="D84:G84"/>
    <mergeCell ref="D85:G85"/>
    <mergeCell ref="D86:G86"/>
    <mergeCell ref="D87:G87"/>
    <mergeCell ref="D88:G88"/>
    <mergeCell ref="D77:G77"/>
    <mergeCell ref="D78:G78"/>
    <mergeCell ref="D79:G79"/>
    <mergeCell ref="D80:G80"/>
    <mergeCell ref="D81:G81"/>
    <mergeCell ref="D82:G82"/>
    <mergeCell ref="D71:G71"/>
    <mergeCell ref="D72:G72"/>
    <mergeCell ref="D73:G73"/>
    <mergeCell ref="D74:G74"/>
    <mergeCell ref="D75:G75"/>
    <mergeCell ref="D76:G76"/>
    <mergeCell ref="D61:G61"/>
    <mergeCell ref="D62:G62"/>
    <mergeCell ref="D67:G67"/>
    <mergeCell ref="D68:G68"/>
    <mergeCell ref="D69:G69"/>
    <mergeCell ref="D70:G70"/>
    <mergeCell ref="D56:G56"/>
    <mergeCell ref="D57:G57"/>
    <mergeCell ref="D58:G58"/>
    <mergeCell ref="D59:G59"/>
    <mergeCell ref="D60:G60"/>
    <mergeCell ref="D49:G49"/>
    <mergeCell ref="D50:G50"/>
    <mergeCell ref="D51:G51"/>
    <mergeCell ref="D52:G52"/>
    <mergeCell ref="D53:G53"/>
    <mergeCell ref="D54:G54"/>
    <mergeCell ref="D17:G17"/>
    <mergeCell ref="D18:G18"/>
    <mergeCell ref="D19:G19"/>
    <mergeCell ref="D20:G20"/>
    <mergeCell ref="D25:G25"/>
    <mergeCell ref="D26:G26"/>
    <mergeCell ref="D39:G39"/>
    <mergeCell ref="D40:G40"/>
    <mergeCell ref="D41:G41"/>
    <mergeCell ref="D33:G33"/>
    <mergeCell ref="D34:G34"/>
    <mergeCell ref="D35:G35"/>
    <mergeCell ref="D36:G36"/>
    <mergeCell ref="D37:G37"/>
    <mergeCell ref="D38:G38"/>
    <mergeCell ref="B2:K2"/>
    <mergeCell ref="D11:G11"/>
    <mergeCell ref="D12:G12"/>
    <mergeCell ref="D13:G13"/>
    <mergeCell ref="D14:G14"/>
    <mergeCell ref="D15:G15"/>
    <mergeCell ref="D16:G16"/>
    <mergeCell ref="D5:G5"/>
    <mergeCell ref="D7:G7"/>
    <mergeCell ref="D8:G8"/>
    <mergeCell ref="D9:G9"/>
    <mergeCell ref="D10:G10"/>
    <mergeCell ref="D237:G237"/>
    <mergeCell ref="D21:G21"/>
    <mergeCell ref="D42:G42"/>
    <mergeCell ref="D63:G63"/>
    <mergeCell ref="D106:G106"/>
    <mergeCell ref="D120:G120"/>
    <mergeCell ref="D137:G137"/>
    <mergeCell ref="D152:G152"/>
    <mergeCell ref="D161:G161"/>
    <mergeCell ref="D178:G178"/>
    <mergeCell ref="D190:G190"/>
    <mergeCell ref="D199:G199"/>
    <mergeCell ref="D213:G213"/>
    <mergeCell ref="D221:G221"/>
    <mergeCell ref="D27:G27"/>
    <mergeCell ref="D28:G28"/>
    <mergeCell ref="D29:G29"/>
    <mergeCell ref="D30:G30"/>
    <mergeCell ref="D31:G31"/>
    <mergeCell ref="D32:G32"/>
    <mergeCell ref="D46:G46"/>
    <mergeCell ref="D47:G47"/>
    <mergeCell ref="D48:G48"/>
    <mergeCell ref="D55:G55"/>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4</vt:i4>
      </vt:variant>
    </vt:vector>
  </HeadingPairs>
  <TitlesOfParts>
    <vt:vector size="8" baseType="lpstr">
      <vt:lpstr>1. PODSUMOWANIE</vt:lpstr>
      <vt:lpstr>1.1. Budowlano-konstrukcyjne</vt:lpstr>
      <vt:lpstr>1.2. Instalacje</vt:lpstr>
      <vt:lpstr>1.3. Technologia</vt:lpstr>
      <vt:lpstr>'1. PODSUMOWANIE'!Obszar_wydruku</vt:lpstr>
      <vt:lpstr>'1.1. Budowlano-konstrukcyjne'!Obszar_wydruku</vt:lpstr>
      <vt:lpstr>'1.2. Instalacje'!Obszar_wydruku</vt:lpstr>
      <vt:lpstr>'1.3. Technologia'!Obszar_wydruku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Vitaliy Boyko</cp:lastModifiedBy>
  <dcterms:created xsi:type="dcterms:W3CDTF">2015-06-05T18:19:34Z</dcterms:created>
  <dcterms:modified xsi:type="dcterms:W3CDTF">2022-09-21T10:44:40Z</dcterms:modified>
</cp:coreProperties>
</file>