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owy folder\Agnieszka\2. HONESTUS PROJEKTY\3. Czaple\1. Zapytanie ofertowe 1_4_2021 adaptacja\"/>
    </mc:Choice>
  </mc:AlternateContent>
  <bookViews>
    <workbookView xWindow="120" yWindow="12" windowWidth="18960" windowHeight="11328"/>
  </bookViews>
  <sheets>
    <sheet name="Table 1" sheetId="1" r:id="rId1"/>
  </sheets>
  <calcPr calcId="162913"/>
  <fileRecoveryPr repairLoad="1"/>
</workbook>
</file>

<file path=xl/calcChain.xml><?xml version="1.0" encoding="utf-8"?>
<calcChain xmlns="http://schemas.openxmlformats.org/spreadsheetml/2006/main">
  <c r="F187" i="1" l="1"/>
  <c r="F6" i="1"/>
  <c r="F186" i="1" l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70" i="1"/>
  <c r="F165" i="1"/>
  <c r="F166" i="1"/>
  <c r="F167" i="1"/>
  <c r="F164" i="1"/>
  <c r="F162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41" i="1"/>
  <c r="F139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24" i="1"/>
  <c r="F122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08" i="1"/>
  <c r="F105" i="1"/>
  <c r="F99" i="1"/>
  <c r="F100" i="1"/>
  <c r="F101" i="1"/>
  <c r="F102" i="1"/>
  <c r="F103" i="1"/>
  <c r="F104" i="1"/>
  <c r="F98" i="1"/>
  <c r="F88" i="1"/>
  <c r="F89" i="1"/>
  <c r="F90" i="1"/>
  <c r="F91" i="1"/>
  <c r="F92" i="1"/>
  <c r="F93" i="1"/>
  <c r="F94" i="1"/>
  <c r="F95" i="1"/>
  <c r="F87" i="1"/>
  <c r="F96" i="1" s="1"/>
  <c r="F85" i="1"/>
  <c r="F75" i="1"/>
  <c r="F76" i="1"/>
  <c r="F77" i="1"/>
  <c r="F78" i="1"/>
  <c r="F79" i="1"/>
  <c r="F80" i="1"/>
  <c r="F81" i="1"/>
  <c r="F82" i="1"/>
  <c r="F83" i="1"/>
  <c r="F84" i="1"/>
  <c r="F74" i="1"/>
  <c r="F72" i="1"/>
  <c r="F64" i="1"/>
  <c r="F65" i="1"/>
  <c r="F66" i="1"/>
  <c r="F67" i="1"/>
  <c r="F68" i="1"/>
  <c r="F69" i="1"/>
  <c r="F70" i="1"/>
  <c r="F71" i="1"/>
  <c r="F63" i="1"/>
  <c r="F59" i="1"/>
  <c r="F51" i="1"/>
  <c r="F52" i="1"/>
  <c r="F53" i="1"/>
  <c r="F54" i="1"/>
  <c r="F55" i="1"/>
  <c r="F56" i="1"/>
  <c r="F57" i="1"/>
  <c r="F58" i="1"/>
  <c r="F50" i="1"/>
  <c r="F48" i="1"/>
  <c r="F45" i="1"/>
  <c r="F46" i="1"/>
  <c r="F47" i="1"/>
  <c r="F44" i="1"/>
  <c r="F41" i="1"/>
  <c r="F37" i="1"/>
  <c r="F38" i="1"/>
  <c r="F39" i="1"/>
  <c r="F40" i="1"/>
  <c r="F36" i="1"/>
  <c r="F34" i="1"/>
  <c r="F31" i="1"/>
  <c r="F32" i="1"/>
  <c r="F33" i="1"/>
  <c r="F30" i="1"/>
  <c r="F28" i="1"/>
  <c r="F22" i="1"/>
  <c r="F23" i="1"/>
  <c r="F24" i="1"/>
  <c r="F25" i="1"/>
  <c r="F26" i="1"/>
  <c r="F27" i="1"/>
  <c r="F21" i="1"/>
  <c r="F17" i="1"/>
  <c r="F16" i="1"/>
  <c r="F14" i="1"/>
  <c r="F7" i="1"/>
  <c r="F8" i="1"/>
  <c r="F9" i="1"/>
  <c r="F10" i="1"/>
  <c r="F11" i="1"/>
  <c r="F12" i="1"/>
  <c r="F13" i="1"/>
  <c r="F168" i="1" l="1"/>
</calcChain>
</file>

<file path=xl/sharedStrings.xml><?xml version="1.0" encoding="utf-8"?>
<sst xmlns="http://schemas.openxmlformats.org/spreadsheetml/2006/main" count="496" uniqueCount="323">
  <si>
    <r>
      <rPr>
        <b/>
        <sz val="8"/>
        <rFont val="Arial"/>
        <family val="2"/>
      </rPr>
      <t>Nr</t>
    </r>
  </si>
  <si>
    <r>
      <rPr>
        <b/>
        <sz val="8"/>
        <rFont val="Arial"/>
        <family val="2"/>
      </rPr>
      <t>Opis robót</t>
    </r>
  </si>
  <si>
    <r>
      <rPr>
        <b/>
        <sz val="8"/>
        <rFont val="Arial"/>
        <family val="2"/>
      </rPr>
      <t>Jm</t>
    </r>
  </si>
  <si>
    <r>
      <rPr>
        <b/>
        <sz val="8"/>
        <rFont val="Arial"/>
        <family val="2"/>
      </rPr>
      <t>Ilość</t>
    </r>
  </si>
  <si>
    <r>
      <rPr>
        <b/>
        <sz val="8"/>
        <rFont val="Arial"/>
        <family val="2"/>
      </rPr>
      <t>Cena jedn.</t>
    </r>
  </si>
  <si>
    <r>
      <rPr>
        <b/>
        <sz val="8"/>
        <rFont val="Arial"/>
        <family val="2"/>
      </rPr>
      <t xml:space="preserve">Wartość
</t>
    </r>
    <r>
      <rPr>
        <b/>
        <sz val="8"/>
        <rFont val="Arial"/>
        <family val="2"/>
      </rPr>
      <t>netto</t>
    </r>
  </si>
  <si>
    <r>
      <rPr>
        <b/>
        <sz val="9.5"/>
        <rFont val="Arial"/>
        <family val="2"/>
      </rPr>
      <t>PARTER</t>
    </r>
  </si>
  <si>
    <r>
      <rPr>
        <sz val="8"/>
        <rFont val="Arial"/>
        <family val="2"/>
      </rPr>
      <t>1.1</t>
    </r>
  </si>
  <si>
    <r>
      <rPr>
        <b/>
        <sz val="9"/>
        <rFont val="Arial"/>
        <family val="2"/>
      </rPr>
      <t>ROBOTY BUDOWLANE</t>
    </r>
  </si>
  <si>
    <r>
      <rPr>
        <sz val="8"/>
        <rFont val="Arial"/>
        <family val="2"/>
      </rPr>
      <t>1.1.1</t>
    </r>
  </si>
  <si>
    <r>
      <rPr>
        <b/>
        <sz val="9"/>
        <rFont val="Arial"/>
        <family val="2"/>
      </rPr>
      <t>ŚCIANY</t>
    </r>
  </si>
  <si>
    <r>
      <rPr>
        <sz val="8"/>
        <rFont val="Arial"/>
        <family val="2"/>
      </rPr>
      <t>1.1.1.1</t>
    </r>
  </si>
  <si>
    <r>
      <rPr>
        <sz val="8"/>
        <rFont val="Arial"/>
        <family val="2"/>
      </rPr>
      <t>Ściany działowe z bloczków z betonu komórkowego, grubość 8˙cm</t>
    </r>
  </si>
  <si>
    <r>
      <rPr>
        <sz val="8"/>
        <rFont val="Arial"/>
        <family val="2"/>
      </rPr>
      <t>m2</t>
    </r>
  </si>
  <si>
    <r>
      <rPr>
        <sz val="8"/>
        <rFont val="Arial"/>
        <family val="2"/>
      </rPr>
      <t>1.1.1.2</t>
    </r>
  </si>
  <si>
    <r>
      <rPr>
        <sz val="8"/>
        <rFont val="Arial"/>
        <family val="2"/>
      </rPr>
      <t>Wyprawy tynkarskie wykonywane na ścianach sposobem ręcznym, 1-warstwowe grubości 15˙mm, tynk gipsowy zwykły</t>
    </r>
  </si>
  <si>
    <r>
      <rPr>
        <sz val="8"/>
        <rFont val="Arial"/>
        <family val="2"/>
      </rPr>
      <t>1.1.1.3</t>
    </r>
  </si>
  <si>
    <r>
      <rPr>
        <sz val="8"/>
        <rFont val="Arial"/>
        <family val="2"/>
      </rPr>
      <t>Obudowa pojedynczych elementów konstrukcyjnych płytami gipsowo-kartonowymi na rusztach metalowych - zabudowa instalacji</t>
    </r>
  </si>
  <si>
    <r>
      <rPr>
        <sz val="8"/>
        <rFont val="Arial"/>
        <family val="2"/>
      </rPr>
      <t>1.1.1.4</t>
    </r>
  </si>
  <si>
    <r>
      <rPr>
        <sz val="8"/>
        <rFont val="Arial"/>
        <family val="2"/>
      </rPr>
      <t>Różne roboty uzupełniają ce przy wykonywaniu tynków z suchych mieszanek fabrycznych, osadzenie kształtowników metalowych ochronnych zabezpieczają cych krawędzie</t>
    </r>
  </si>
  <si>
    <r>
      <rPr>
        <sz val="8"/>
        <rFont val="Arial"/>
        <family val="2"/>
      </rPr>
      <t>m</t>
    </r>
  </si>
  <si>
    <r>
      <rPr>
        <sz val="8"/>
        <rFont val="Arial"/>
        <family val="2"/>
      </rPr>
      <t>1.1.1.5</t>
    </r>
  </si>
  <si>
    <r>
      <rPr>
        <sz val="8"/>
        <rFont val="Arial"/>
        <family val="2"/>
      </rPr>
      <t>Gruntowanie podłoży, powierzchnie pionowe, preparatem gruntują cym</t>
    </r>
  </si>
  <si>
    <r>
      <rPr>
        <sz val="8"/>
        <rFont val="Arial"/>
        <family val="2"/>
      </rPr>
      <t>1.1.1.6</t>
    </r>
  </si>
  <si>
    <r>
      <rPr>
        <sz val="8"/>
        <rFont val="Arial"/>
        <family val="2"/>
      </rPr>
      <t>Gładzie gipsowe 1-warstwowe na ścianach, (grubość 3˙mm) na płytach gipsowych</t>
    </r>
  </si>
  <si>
    <r>
      <rPr>
        <sz val="8"/>
        <rFont val="Arial"/>
        <family val="2"/>
      </rPr>
      <t>1.1.1.7</t>
    </r>
  </si>
  <si>
    <r>
      <rPr>
        <sz val="8"/>
        <rFont val="Arial"/>
        <family val="2"/>
      </rPr>
      <t>Malowanie farbami wewnętrznych podłoży gipsowych z gruntowaniem, 2-krotne</t>
    </r>
  </si>
  <si>
    <r>
      <rPr>
        <b/>
        <sz val="8"/>
        <rFont val="Arial"/>
        <family val="2"/>
      </rPr>
      <t>Razem ŚCIANY</t>
    </r>
  </si>
  <si>
    <r>
      <rPr>
        <sz val="8"/>
        <rFont val="Arial"/>
        <family val="2"/>
      </rPr>
      <t>1.1.2</t>
    </r>
  </si>
  <si>
    <r>
      <rPr>
        <b/>
        <sz val="9"/>
        <rFont val="Arial"/>
        <family val="2"/>
      </rPr>
      <t>SUFITY</t>
    </r>
  </si>
  <si>
    <r>
      <rPr>
        <sz val="8"/>
        <rFont val="Arial"/>
        <family val="2"/>
      </rPr>
      <t>1.1.2.1</t>
    </r>
  </si>
  <si>
    <r>
      <rPr>
        <sz val="8"/>
        <rFont val="Arial"/>
        <family val="2"/>
      </rPr>
      <t>Okładziny stropów płytami gipsowo-kartonowymi na ruszcie metalowym z kształtowników CD i UD, ruszt pojedynczy podwieszany</t>
    </r>
  </si>
  <si>
    <r>
      <rPr>
        <sz val="8"/>
        <rFont val="Arial"/>
        <family val="2"/>
      </rPr>
      <t>1.1.2.2</t>
    </r>
  </si>
  <si>
    <r>
      <rPr>
        <sz val="8"/>
        <rFont val="Arial"/>
        <family val="2"/>
      </rPr>
      <t>Gruntowanie podłoży, powierzchnie poziome, preparatem gruntują cym</t>
    </r>
  </si>
  <si>
    <r>
      <rPr>
        <sz val="8"/>
        <rFont val="Arial"/>
        <family val="2"/>
      </rPr>
      <t>1.1.2.3</t>
    </r>
  </si>
  <si>
    <r>
      <rPr>
        <sz val="8"/>
        <rFont val="Arial"/>
        <family val="2"/>
      </rPr>
      <t>Gładzie gipsowe 1-warstwowe na stropach, (grubość 3˙mm) na płytach gipsowych</t>
    </r>
  </si>
  <si>
    <r>
      <rPr>
        <sz val="8"/>
        <rFont val="Arial"/>
        <family val="2"/>
      </rPr>
      <t>1.1.2.4</t>
    </r>
  </si>
  <si>
    <r>
      <rPr>
        <b/>
        <sz val="8"/>
        <rFont val="Arial"/>
        <family val="2"/>
      </rPr>
      <t>Razem SUFITY</t>
    </r>
  </si>
  <si>
    <r>
      <rPr>
        <sz val="8"/>
        <rFont val="Arial"/>
        <family val="2"/>
      </rPr>
      <t>1.1.3</t>
    </r>
  </si>
  <si>
    <r>
      <rPr>
        <b/>
        <sz val="9"/>
        <rFont val="Arial"/>
        <family val="2"/>
      </rPr>
      <t>STOLARKA</t>
    </r>
  </si>
  <si>
    <r>
      <rPr>
        <sz val="8"/>
        <rFont val="Arial"/>
        <family val="2"/>
      </rPr>
      <t>1.1.3.1</t>
    </r>
  </si>
  <si>
    <r>
      <rPr>
        <sz val="8"/>
        <rFont val="Arial"/>
        <family val="2"/>
      </rPr>
      <t>Wykucie z muru, stolarka drzwiowa, ponad 2˙m2</t>
    </r>
  </si>
  <si>
    <r>
      <rPr>
        <sz val="8"/>
        <rFont val="Arial"/>
        <family val="2"/>
      </rPr>
      <t>1.1.3.2</t>
    </r>
  </si>
  <si>
    <r>
      <rPr>
        <sz val="8"/>
        <rFont val="Arial"/>
        <family val="2"/>
      </rPr>
      <t>Drzwi i ścianki aluminiowe, 2-skrzydłowe</t>
    </r>
  </si>
  <si>
    <r>
      <rPr>
        <sz val="8"/>
        <rFont val="Arial"/>
        <family val="2"/>
      </rPr>
      <t>1.1.3.3</t>
    </r>
  </si>
  <si>
    <r>
      <rPr>
        <sz val="8"/>
        <rFont val="Arial"/>
        <family val="2"/>
      </rPr>
      <t>Ościeżnice dzwiowe wewnętrzne</t>
    </r>
  </si>
  <si>
    <r>
      <rPr>
        <sz val="8"/>
        <rFont val="Arial"/>
        <family val="2"/>
      </rPr>
      <t>1.1.3.4</t>
    </r>
  </si>
  <si>
    <r>
      <rPr>
        <sz val="8"/>
        <rFont val="Arial"/>
        <family val="2"/>
      </rPr>
      <t>Skrzydła drzwiowe wewnętrzne fabrycznie wykończone, pełne</t>
    </r>
  </si>
  <si>
    <r>
      <rPr>
        <sz val="8"/>
        <rFont val="Arial"/>
        <family val="2"/>
      </rPr>
      <t>1.1.3.5</t>
    </r>
  </si>
  <si>
    <r>
      <rPr>
        <sz val="8"/>
        <rFont val="Arial"/>
        <family val="2"/>
      </rPr>
      <t>Parapety wewnętrzne z PCV</t>
    </r>
  </si>
  <si>
    <r>
      <rPr>
        <b/>
        <sz val="8"/>
        <rFont val="Arial"/>
        <family val="2"/>
      </rPr>
      <t>Razem STOLARKA</t>
    </r>
  </si>
  <si>
    <r>
      <rPr>
        <sz val="8"/>
        <rFont val="Arial"/>
        <family val="2"/>
      </rPr>
      <t>1.2</t>
    </r>
  </si>
  <si>
    <r>
      <rPr>
        <b/>
        <sz val="9"/>
        <rFont val="Arial"/>
        <family val="2"/>
      </rPr>
      <t>INSTALACJE</t>
    </r>
  </si>
  <si>
    <r>
      <rPr>
        <sz val="8"/>
        <rFont val="Arial"/>
        <family val="2"/>
      </rPr>
      <t>1.2.1</t>
    </r>
  </si>
  <si>
    <r>
      <rPr>
        <b/>
        <sz val="9"/>
        <rFont val="Arial"/>
        <family val="2"/>
      </rPr>
      <t>WENTYLACJA MECHANICZNA</t>
    </r>
  </si>
  <si>
    <r>
      <rPr>
        <sz val="8"/>
        <rFont val="Arial"/>
        <family val="2"/>
      </rPr>
      <t>1.2.1.1</t>
    </r>
  </si>
  <si>
    <r>
      <rPr>
        <sz val="8"/>
        <rFont val="Arial"/>
        <family val="2"/>
      </rPr>
      <t>Przebicie otworów dla przewodów instalacyjnych w ścianach murowanych, przewód Fi˙do 300 mm, grubość ściany: 2 i 1/2 cegły</t>
    </r>
  </si>
  <si>
    <r>
      <rPr>
        <sz val="8"/>
        <rFont val="Arial"/>
        <family val="2"/>
      </rPr>
      <t>otwór</t>
    </r>
  </si>
  <si>
    <r>
      <rPr>
        <sz val="8"/>
        <rFont val="Arial"/>
        <family val="2"/>
      </rPr>
      <t>1.2.1.2</t>
    </r>
  </si>
  <si>
    <r>
      <rPr>
        <sz val="8"/>
        <rFont val="Arial"/>
        <family val="2"/>
      </rPr>
      <t xml:space="preserve">Czerpnie lub wyrzutnie ścienne prostoką tne, typ˙A, o obwodach do 1300˙mm, czerpnie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</si>
  <si>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szt</t>
    </r>
  </si>
  <si>
    <r>
      <rPr>
        <sz val="8"/>
        <rFont val="Arial"/>
        <family val="2"/>
      </rPr>
      <t>1.2.1.3</t>
    </r>
  </si>
  <si>
    <r>
      <rPr>
        <sz val="8"/>
        <rFont val="Arial"/>
        <family val="2"/>
      </rPr>
      <t xml:space="preserve">Czerpnie lub wyrzutnie ścienne prostoką tne, typ˙A, o obwodach do 1300˙mm, wyrzutnie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</si>
  <si>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1.2.1.4</t>
    </r>
  </si>
  <si>
    <r>
      <rPr>
        <sz val="8"/>
        <rFont val="Arial"/>
        <family val="2"/>
      </rPr>
      <t xml:space="preserve">Wentylatory osiowe z wirnikiem na wale silnika - do wentylacji bezprzewodowej, o średnicach otworów ssą cych do 355˙mm i masie do 15˙kg
</t>
    </r>
    <r>
      <rPr>
        <sz val="8"/>
        <rFont val="Arial"/>
        <family val="2"/>
      </rPr>
      <t>R = 0,955   M = 1,000   S = 1,000</t>
    </r>
  </si>
  <si>
    <r>
      <rPr>
        <b/>
        <sz val="8"/>
        <rFont val="Arial"/>
        <family val="2"/>
      </rPr>
      <t>Razem WENTYLACJA MECHANICZNA</t>
    </r>
  </si>
  <si>
    <r>
      <rPr>
        <sz val="8"/>
        <rFont val="Arial"/>
        <family val="2"/>
      </rPr>
      <t>1.2.2</t>
    </r>
  </si>
  <si>
    <r>
      <rPr>
        <b/>
        <sz val="9"/>
        <rFont val="Arial"/>
        <family val="2"/>
      </rPr>
      <t>INSTALACJE ELEKTRYCZNE</t>
    </r>
  </si>
  <si>
    <r>
      <rPr>
        <sz val="8"/>
        <rFont val="Arial"/>
        <family val="2"/>
      </rPr>
      <t>1.2.2.1</t>
    </r>
  </si>
  <si>
    <r>
      <rPr>
        <sz val="8"/>
        <rFont val="Arial"/>
        <family val="2"/>
      </rPr>
      <t>Przewody kabelkowe układane n.t., na podłożu innym niż betonowe, przekrój do 7,5˙mm2 - YDY 3x2,5mm2</t>
    </r>
  </si>
  <si>
    <r>
      <rPr>
        <sz val="8"/>
        <rFont val="Arial"/>
        <family val="2"/>
      </rPr>
      <t>1.2.2.2</t>
    </r>
  </si>
  <si>
    <r>
      <rPr>
        <sz val="8"/>
        <rFont val="Arial"/>
        <family val="2"/>
      </rPr>
      <t>Przygotowanie podłoża pod osprzęt instalacyjny, ślepe otwory pod mocowanie na zaprawie cementowej lub gipsowej, w cegle/płyta G-K</t>
    </r>
  </si>
  <si>
    <r>
      <rPr>
        <sz val="8"/>
        <rFont val="Arial"/>
        <family val="2"/>
      </rPr>
      <t>1.2.2.3</t>
    </r>
  </si>
  <si>
    <r>
      <rPr>
        <sz val="8"/>
        <rFont val="Arial"/>
        <family val="2"/>
      </rPr>
      <t>Montaż na gotowym podłożu puszek podtynkowych bakelitowych oraz szczękowych do przyborów natynkowo-wtynkowych, puszki bakelitowe Fi do 60 mm</t>
    </r>
  </si>
  <si>
    <r>
      <rPr>
        <sz val="8"/>
        <rFont val="Arial"/>
        <family val="2"/>
      </rPr>
      <t>1.2.2.4</t>
    </r>
  </si>
  <si>
    <r>
      <rPr>
        <sz val="8"/>
        <rFont val="Arial"/>
        <family val="2"/>
      </rPr>
      <t>Łą cznik jednobiegunowy IP20</t>
    </r>
  </si>
  <si>
    <r>
      <rPr>
        <sz val="8"/>
        <rFont val="Arial"/>
        <family val="2"/>
      </rPr>
      <t>1.2.2.5</t>
    </r>
  </si>
  <si>
    <r>
      <rPr>
        <sz val="8"/>
        <rFont val="Arial"/>
        <family val="2"/>
      </rPr>
      <t>Łą cznik świecznikowy IP20</t>
    </r>
  </si>
  <si>
    <r>
      <rPr>
        <sz val="8"/>
        <rFont val="Arial"/>
        <family val="2"/>
      </rPr>
      <t>1.2.2.6</t>
    </r>
  </si>
  <si>
    <r>
      <rPr>
        <sz val="8"/>
        <rFont val="Arial"/>
        <family val="2"/>
      </rPr>
      <t>Łą cznik schodowy IP20</t>
    </r>
  </si>
  <si>
    <r>
      <rPr>
        <sz val="8"/>
        <rFont val="Arial"/>
        <family val="2"/>
      </rPr>
      <t>1.2.2.7</t>
    </r>
  </si>
  <si>
    <r>
      <rPr>
        <sz val="8"/>
        <rFont val="Arial"/>
        <family val="2"/>
      </rPr>
      <t>Gniazda wtykowe pojedyńcze 230V IP20</t>
    </r>
  </si>
  <si>
    <r>
      <rPr>
        <sz val="8"/>
        <rFont val="Arial"/>
        <family val="2"/>
      </rPr>
      <t>1.2.2.8</t>
    </r>
  </si>
  <si>
    <r>
      <rPr>
        <sz val="8"/>
        <rFont val="Arial"/>
        <family val="2"/>
      </rPr>
      <t>Gniazda wtykowe pojedyńcze 230V IP44</t>
    </r>
  </si>
  <si>
    <r>
      <rPr>
        <sz val="8"/>
        <rFont val="Arial"/>
        <family val="2"/>
      </rPr>
      <t>1.2.2.9</t>
    </r>
  </si>
  <si>
    <r>
      <rPr>
        <sz val="8"/>
        <rFont val="Arial"/>
        <family val="2"/>
      </rPr>
      <t>Pomiary elektryczne</t>
    </r>
  </si>
  <si>
    <r>
      <rPr>
        <sz val="8"/>
        <rFont val="Arial"/>
        <family val="2"/>
      </rPr>
      <t>kpl</t>
    </r>
  </si>
  <si>
    <r>
      <rPr>
        <b/>
        <sz val="8"/>
        <rFont val="Arial"/>
        <family val="2"/>
      </rPr>
      <t>Razem INSTALACJE ELEKTRYCZNE</t>
    </r>
  </si>
  <si>
    <r>
      <rPr>
        <sz val="8"/>
        <rFont val="Arial"/>
        <family val="2"/>
      </rPr>
      <t>2.1</t>
    </r>
  </si>
  <si>
    <r>
      <rPr>
        <sz val="8"/>
        <rFont val="Arial"/>
        <family val="2"/>
      </rPr>
      <t>2.1.1</t>
    </r>
  </si>
  <si>
    <r>
      <rPr>
        <sz val="8"/>
        <rFont val="Arial"/>
        <family val="2"/>
      </rPr>
      <t>2.1.1.1</t>
    </r>
  </si>
  <si>
    <r>
      <rPr>
        <sz val="8"/>
        <rFont val="Arial"/>
        <family val="2"/>
      </rPr>
      <t>Osadzenie okien w połaci dachowej, wykonanie konstrukcji nośnej</t>
    </r>
  </si>
  <si>
    <r>
      <rPr>
        <sz val="8"/>
        <rFont val="Arial"/>
        <family val="2"/>
      </rPr>
      <t>2.1.1.2</t>
    </r>
  </si>
  <si>
    <r>
      <rPr>
        <sz val="8"/>
        <rFont val="Arial"/>
        <family val="2"/>
      </rPr>
      <t>Osadzenie okien w połaci dachowej, osadzenie okna 78/140</t>
    </r>
  </si>
  <si>
    <r>
      <rPr>
        <sz val="8"/>
        <rFont val="Arial"/>
        <family val="2"/>
      </rPr>
      <t>2.1.1.3</t>
    </r>
  </si>
  <si>
    <r>
      <rPr>
        <sz val="8"/>
        <rFont val="Arial"/>
        <family val="2"/>
      </rPr>
      <t xml:space="preserve">Izolacje cieplne i przeciwdźwiękowe z wełny mineralnej gr.15cm,  układanymi w połaci dachu krokwiowego, krotność=2 (łą czna gr.30cm)
</t>
    </r>
    <r>
      <rPr>
        <sz val="8"/>
        <rFont val="Arial"/>
        <family val="2"/>
      </rPr>
      <t>Krotność=2</t>
    </r>
  </si>
  <si>
    <r>
      <rPr>
        <sz val="8"/>
        <rFont val="Arial"/>
        <family val="2"/>
      </rPr>
      <t>2.1.1.4</t>
    </r>
  </si>
  <si>
    <r>
      <rPr>
        <sz val="8"/>
        <rFont val="Arial"/>
        <family val="2"/>
      </rPr>
      <t>Izolacja z folii polietylenowej, przymocowanej do konstrukcji drewnianej - paroizolacja</t>
    </r>
  </si>
  <si>
    <r>
      <rPr>
        <sz val="8"/>
        <rFont val="Arial"/>
        <family val="2"/>
      </rPr>
      <t>2.1.1.5</t>
    </r>
  </si>
  <si>
    <r>
      <rPr>
        <sz val="8"/>
        <rFont val="Arial"/>
        <family val="2"/>
      </rPr>
      <t>2.1.1.6</t>
    </r>
  </si>
  <si>
    <r>
      <rPr>
        <sz val="8"/>
        <rFont val="Arial"/>
        <family val="2"/>
      </rPr>
      <t>2.1.1.7</t>
    </r>
  </si>
  <si>
    <r>
      <rPr>
        <sz val="8"/>
        <rFont val="Arial"/>
        <family val="2"/>
      </rPr>
      <t>2.1.1.8</t>
    </r>
  </si>
  <si>
    <r>
      <rPr>
        <sz val="8"/>
        <rFont val="Arial"/>
        <family val="2"/>
      </rPr>
      <t>2.1.1.9</t>
    </r>
  </si>
  <si>
    <r>
      <rPr>
        <sz val="8"/>
        <rFont val="Arial"/>
        <family val="2"/>
      </rPr>
      <t>2.1.2</t>
    </r>
  </si>
  <si>
    <r>
      <rPr>
        <sz val="8"/>
        <rFont val="Arial"/>
        <family val="2"/>
      </rPr>
      <t>2.1.2.1</t>
    </r>
  </si>
  <si>
    <r>
      <rPr>
        <sz val="8"/>
        <rFont val="Arial"/>
        <family val="2"/>
      </rPr>
      <t>Ścianki działowe GR z płyt gipsowo-kartonowych na pojedynczych rusztach metalowych, pokrycie obustronne, ścianki jednowarstwowe, typ 100-101</t>
    </r>
  </si>
  <si>
    <r>
      <rPr>
        <sz val="8"/>
        <rFont val="Arial"/>
        <family val="2"/>
      </rPr>
      <t>2.1.2.2</t>
    </r>
  </si>
  <si>
    <r>
      <rPr>
        <sz val="8"/>
        <rFont val="Arial"/>
        <family val="2"/>
      </rPr>
      <t>Okładziny pojedyncze z płyt gipsowo-kartonowych na ścianach, na zaprawie, płyty grubości 12,5˙mm</t>
    </r>
  </si>
  <si>
    <r>
      <rPr>
        <sz val="8"/>
        <rFont val="Arial"/>
        <family val="2"/>
      </rPr>
      <t>2.1.2.3</t>
    </r>
  </si>
  <si>
    <r>
      <rPr>
        <sz val="8"/>
        <rFont val="Arial"/>
        <family val="2"/>
      </rPr>
      <t>Okładziny pojedyncze z płyt gipsowo-kartonowych na słupach, belkach i ościeżach, na zaprawie, płyty grubości 12,5˙mm</t>
    </r>
  </si>
  <si>
    <r>
      <rPr>
        <sz val="8"/>
        <rFont val="Arial"/>
        <family val="2"/>
      </rPr>
      <t>2.1.2.4</t>
    </r>
  </si>
  <si>
    <r>
      <rPr>
        <sz val="8"/>
        <rFont val="Arial"/>
        <family val="2"/>
      </rPr>
      <t>2.1.2.5</t>
    </r>
  </si>
  <si>
    <r>
      <rPr>
        <sz val="8"/>
        <rFont val="Arial"/>
        <family val="2"/>
      </rPr>
      <t>Wyprawy tynkarskie wykonywane na słupach o przekroju sposobem ręcznym, grubości 15˙mm, tynk gipsowy zwykły - kominy</t>
    </r>
  </si>
  <si>
    <r>
      <rPr>
        <sz val="8"/>
        <rFont val="Arial"/>
        <family val="2"/>
      </rPr>
      <t>2.1.2.6</t>
    </r>
  </si>
  <si>
    <r>
      <rPr>
        <sz val="8"/>
        <rFont val="Arial"/>
        <family val="2"/>
      </rPr>
      <t>2.1.2.7</t>
    </r>
  </si>
  <si>
    <r>
      <rPr>
        <sz val="8"/>
        <rFont val="Arial"/>
        <family val="2"/>
      </rPr>
      <t>2.1.2.8</t>
    </r>
  </si>
  <si>
    <r>
      <rPr>
        <sz val="8"/>
        <rFont val="Arial"/>
        <family val="2"/>
      </rPr>
      <t>Licowanie ścian płytkami na klej</t>
    </r>
  </si>
  <si>
    <r>
      <rPr>
        <sz val="8"/>
        <rFont val="Arial"/>
        <family val="2"/>
      </rPr>
      <t>2.1.2.9</t>
    </r>
  </si>
  <si>
    <r>
      <rPr>
        <sz val="8"/>
        <rFont val="Arial"/>
        <family val="2"/>
      </rPr>
      <t>2.1.2.10</t>
    </r>
  </si>
  <si>
    <r>
      <rPr>
        <sz val="8"/>
        <rFont val="Arial"/>
        <family val="2"/>
      </rPr>
      <t>2.1.2.11</t>
    </r>
  </si>
  <si>
    <r>
      <rPr>
        <sz val="8"/>
        <rFont val="Arial"/>
        <family val="2"/>
      </rPr>
      <t>Lustro</t>
    </r>
  </si>
  <si>
    <r>
      <rPr>
        <sz val="8"/>
        <rFont val="Arial"/>
        <family val="2"/>
      </rPr>
      <t>2.1.3</t>
    </r>
  </si>
  <si>
    <r>
      <rPr>
        <b/>
        <sz val="9"/>
        <rFont val="Arial"/>
        <family val="2"/>
      </rPr>
      <t>POSADZKA</t>
    </r>
  </si>
  <si>
    <r>
      <rPr>
        <sz val="8"/>
        <rFont val="Arial"/>
        <family val="2"/>
      </rPr>
      <t>2.1.3.1</t>
    </r>
  </si>
  <si>
    <r>
      <rPr>
        <sz val="8"/>
        <rFont val="Arial"/>
        <family val="2"/>
      </rPr>
      <t>Izolacje z folii PE, izolacja pozioma, 1˙warstwa</t>
    </r>
  </si>
  <si>
    <r>
      <rPr>
        <sz val="8"/>
        <rFont val="Arial"/>
        <family val="2"/>
      </rPr>
      <t>2.1.3.2</t>
    </r>
  </si>
  <si>
    <r>
      <rPr>
        <sz val="8"/>
        <rFont val="Arial"/>
        <family val="2"/>
      </rPr>
      <t>Izolacje cieplne z płyt styropianowych, izolacje poziome  - styropian ESP-100 gr.2cm</t>
    </r>
  </si>
  <si>
    <r>
      <rPr>
        <sz val="8"/>
        <rFont val="Arial"/>
        <family val="2"/>
      </rPr>
      <t>2.1.3.3</t>
    </r>
  </si>
  <si>
    <r>
      <rPr>
        <sz val="8"/>
        <rFont val="Arial"/>
        <family val="2"/>
      </rPr>
      <t>Izolacje cieplne z płyt styropianowych, izolacje poziome  - styropian ESP-100 gr.10cm</t>
    </r>
  </si>
  <si>
    <r>
      <rPr>
        <sz val="8"/>
        <rFont val="Arial"/>
        <family val="2"/>
      </rPr>
      <t>2.1.3.4</t>
    </r>
  </si>
  <si>
    <r>
      <rPr>
        <sz val="8"/>
        <rFont val="Arial"/>
        <family val="2"/>
      </rPr>
      <t>Warstwy wyrównawcze pod posadzki, z zaprawy cementowej grubości 20˙mm, zatarte na gładko</t>
    </r>
  </si>
  <si>
    <r>
      <rPr>
        <sz val="8"/>
        <rFont val="Arial"/>
        <family val="2"/>
      </rPr>
      <t>2.1.3.5</t>
    </r>
  </si>
  <si>
    <r>
      <rPr>
        <sz val="8"/>
        <rFont val="Arial"/>
        <family val="2"/>
      </rPr>
      <t xml:space="preserve">Warstwy wyrównawcze pod posadzki, dodatek lub potrą cenie za zmianę grubości o 10˙mm, krotność=4
</t>
    </r>
    <r>
      <rPr>
        <sz val="8"/>
        <rFont val="Arial"/>
        <family val="2"/>
      </rPr>
      <t>Krotność=4</t>
    </r>
  </si>
  <si>
    <r>
      <rPr>
        <sz val="8"/>
        <rFont val="Arial"/>
        <family val="2"/>
      </rPr>
      <t>2.1.3.6</t>
    </r>
  </si>
  <si>
    <r>
      <rPr>
        <sz val="8"/>
        <rFont val="Arial"/>
        <family val="2"/>
      </rPr>
      <t>Uszczelnienie pomieszczeń mokrych i wilgotnych pod okładziną  ceramiczną płynną  folią</t>
    </r>
  </si>
  <si>
    <r>
      <rPr>
        <sz val="8"/>
        <rFont val="Arial"/>
        <family val="2"/>
      </rPr>
      <t>2.1.3.7</t>
    </r>
  </si>
  <si>
    <r>
      <rPr>
        <sz val="8"/>
        <rFont val="Arial"/>
        <family val="2"/>
      </rPr>
      <t>Posadzki z płytek GRES układanych na klej</t>
    </r>
  </si>
  <si>
    <r>
      <rPr>
        <sz val="8"/>
        <rFont val="Arial"/>
        <family val="2"/>
      </rPr>
      <t>2.1.3.8</t>
    </r>
  </si>
  <si>
    <r>
      <rPr>
        <sz val="8"/>
        <rFont val="Arial"/>
        <family val="2"/>
      </rPr>
      <t>Listwy przyścienne</t>
    </r>
  </si>
  <si>
    <r>
      <rPr>
        <sz val="8"/>
        <rFont val="Arial"/>
        <family val="2"/>
      </rPr>
      <t>2.1.3.9</t>
    </r>
  </si>
  <si>
    <r>
      <rPr>
        <sz val="8"/>
        <rFont val="Arial"/>
        <family val="2"/>
      </rPr>
      <t>Posadzka z paneli podłogowych AC5</t>
    </r>
  </si>
  <si>
    <r>
      <rPr>
        <b/>
        <sz val="8"/>
        <rFont val="Arial"/>
        <family val="2"/>
      </rPr>
      <t>Razem POSADZKA</t>
    </r>
  </si>
  <si>
    <r>
      <rPr>
        <sz val="8"/>
        <rFont val="Arial"/>
        <family val="2"/>
      </rPr>
      <t>2.1.4</t>
    </r>
  </si>
  <si>
    <r>
      <rPr>
        <sz val="8"/>
        <rFont val="Arial"/>
        <family val="2"/>
      </rPr>
      <t>2.1.4.1</t>
    </r>
  </si>
  <si>
    <r>
      <rPr>
        <sz val="8"/>
        <rFont val="Arial"/>
        <family val="2"/>
      </rPr>
      <t>Wykucie gniazd w ścianach z cegieł, dla belek stalowych, zaprawa cem-wap, gniazda głębokości 2 cegły - dla osadzenia nadproża</t>
    </r>
  </si>
  <si>
    <r>
      <rPr>
        <sz val="8"/>
        <rFont val="Arial"/>
        <family val="2"/>
      </rPr>
      <t>2.1.4.2</t>
    </r>
  </si>
  <si>
    <r>
      <rPr>
        <sz val="8"/>
        <rFont val="Arial"/>
        <family val="2"/>
      </rPr>
      <t>Otwory w ścianach murowanych, ułożenie nadproży prefabrykowanych</t>
    </r>
  </si>
  <si>
    <r>
      <rPr>
        <sz val="8"/>
        <rFont val="Arial"/>
        <family val="2"/>
      </rPr>
      <t>2.1.4.3</t>
    </r>
  </si>
  <si>
    <r>
      <rPr>
        <sz val="8"/>
        <rFont val="Arial"/>
        <family val="2"/>
      </rPr>
      <t>Wykucie otworów w ścianach z cegieł dla otworów drzwiowych, zaprawa wapienna lub cementowo-wapienna, grubość ponad 1/2 cegły</t>
    </r>
  </si>
  <si>
    <r>
      <rPr>
        <sz val="8"/>
        <rFont val="Arial"/>
        <family val="2"/>
      </rPr>
      <t>m3</t>
    </r>
  </si>
  <si>
    <r>
      <rPr>
        <sz val="8"/>
        <rFont val="Arial"/>
        <family val="2"/>
      </rPr>
      <t>2.1.4.4</t>
    </r>
  </si>
  <si>
    <r>
      <rPr>
        <sz val="8"/>
        <rFont val="Arial"/>
        <family val="2"/>
      </rPr>
      <t>2.1.4.5</t>
    </r>
  </si>
  <si>
    <r>
      <rPr>
        <sz val="8"/>
        <rFont val="Arial"/>
        <family val="2"/>
      </rPr>
      <t>2.1.4.6</t>
    </r>
  </si>
  <si>
    <r>
      <rPr>
        <sz val="8"/>
        <rFont val="Arial"/>
        <family val="2"/>
      </rPr>
      <t>2.1.4.7</t>
    </r>
  </si>
  <si>
    <r>
      <rPr>
        <sz val="8"/>
        <rFont val="Arial"/>
        <family val="2"/>
      </rPr>
      <t>2.2</t>
    </r>
  </si>
  <si>
    <r>
      <rPr>
        <sz val="8"/>
        <rFont val="Arial"/>
        <family val="2"/>
      </rPr>
      <t>2.2.1</t>
    </r>
  </si>
  <si>
    <r>
      <rPr>
        <sz val="8"/>
        <rFont val="Arial"/>
        <family val="2"/>
      </rPr>
      <t>2.2.1.1</t>
    </r>
  </si>
  <si>
    <r>
      <rPr>
        <sz val="8"/>
        <rFont val="Arial"/>
        <family val="2"/>
      </rPr>
      <t>2.2.1.2</t>
    </r>
  </si>
  <si>
    <r>
      <rPr>
        <sz val="8"/>
        <rFont val="Arial"/>
        <family val="2"/>
      </rPr>
      <t>2.2.1.3</t>
    </r>
  </si>
  <si>
    <r>
      <rPr>
        <sz val="8"/>
        <rFont val="Arial"/>
        <family val="2"/>
      </rPr>
      <t>2.2.1.4</t>
    </r>
  </si>
  <si>
    <r>
      <rPr>
        <sz val="8"/>
        <rFont val="Arial"/>
        <family val="2"/>
      </rPr>
      <t>2.2.1.5</t>
    </r>
  </si>
  <si>
    <r>
      <rPr>
        <sz val="8"/>
        <rFont val="Arial"/>
        <family val="2"/>
      </rPr>
      <t>2.2.1.6</t>
    </r>
  </si>
  <si>
    <r>
      <rPr>
        <sz val="8"/>
        <rFont val="Arial"/>
        <family val="2"/>
      </rPr>
      <t xml:space="preserve">Przepustnice jednopłaszczyznowe stalowe,kołowe, do przewodów o średnicach do 200 mm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</si>
  <si>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2.2.1.7</t>
    </r>
  </si>
  <si>
    <r>
      <rPr>
        <sz val="8"/>
        <rFont val="Arial"/>
        <family val="2"/>
      </rPr>
      <t>Anemostaty kołowe, o średnicach do 280˙mm R = 0,955   M = 1,000   S = 1,000</t>
    </r>
  </si>
  <si>
    <r>
      <rPr>
        <sz val="8"/>
        <rFont val="Arial"/>
        <family val="2"/>
      </rPr>
      <t>2.2.1.8</t>
    </r>
  </si>
  <si>
    <r>
      <rPr>
        <sz val="8"/>
        <rFont val="Arial"/>
        <family val="2"/>
      </rPr>
      <t>Wywietrzaki dachowe, o średnicy do 200˙mm R = 0,955   M = 1,000   S = 1,000</t>
    </r>
  </si>
  <si>
    <r>
      <rPr>
        <sz val="8"/>
        <rFont val="Arial"/>
        <family val="2"/>
      </rPr>
      <t>2.2.1.9</t>
    </r>
  </si>
  <si>
    <r>
      <rPr>
        <sz val="8"/>
        <rFont val="Arial"/>
        <family val="2"/>
      </rPr>
      <t>Kratki wentylacyjne do przewodów stalowych, o obwodach do 800˙mm R = 0,955   M = 1,000   S = 1,000</t>
    </r>
  </si>
  <si>
    <r>
      <rPr>
        <sz val="8"/>
        <rFont val="Arial"/>
        <family val="2"/>
      </rPr>
      <t>2.2.1.10</t>
    </r>
  </si>
  <si>
    <r>
      <rPr>
        <sz val="8"/>
        <rFont val="Arial"/>
        <family val="2"/>
      </rPr>
      <t xml:space="preserve">Przewody wentylacyjne z blachy stalowej, kołowe, typ  S (Spiro) - udział kształtek do 35%, Fi do 315 mm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</si>
  <si>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2.2.1.11</t>
    </r>
  </si>
  <si>
    <r>
      <rPr>
        <sz val="8"/>
        <rFont val="Arial"/>
        <family val="2"/>
      </rPr>
      <t>2.2.1.12</t>
    </r>
  </si>
  <si>
    <r>
      <rPr>
        <sz val="8"/>
        <rFont val="Arial"/>
        <family val="2"/>
      </rPr>
      <t xml:space="preserve">Przewody wentylacyjne z blachy aluminiowej, kołowe, Fi do 200˙mm - analogia przewód elastyczny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</si>
  <si>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2.2.1.13</t>
    </r>
  </si>
  <si>
    <r>
      <rPr>
        <sz val="8"/>
        <rFont val="Arial"/>
        <family val="2"/>
      </rPr>
      <t>Roboty budowlane przy wykonaniu instalacji mechanicznej</t>
    </r>
  </si>
  <si>
    <r>
      <rPr>
        <sz val="8"/>
        <rFont val="Arial"/>
        <family val="2"/>
      </rPr>
      <t>2.2.1.14</t>
    </r>
  </si>
  <si>
    <r>
      <rPr>
        <sz val="8"/>
        <rFont val="Arial"/>
        <family val="2"/>
      </rPr>
      <t>Uruchomienie i regulacja instalacji wentylacji mechanicznej</t>
    </r>
  </si>
  <si>
    <r>
      <rPr>
        <sz val="8"/>
        <rFont val="Arial"/>
        <family val="2"/>
      </rPr>
      <t>2.2.2</t>
    </r>
  </si>
  <si>
    <r>
      <rPr>
        <b/>
        <sz val="9"/>
        <rFont val="Arial"/>
        <family val="2"/>
      </rPr>
      <t>INSTALACJA WODNA</t>
    </r>
  </si>
  <si>
    <r>
      <rPr>
        <sz val="8"/>
        <rFont val="Arial"/>
        <family val="2"/>
      </rPr>
      <t>2.2.2.1</t>
    </r>
  </si>
  <si>
    <r>
      <rPr>
        <sz val="8"/>
        <rFont val="Arial"/>
        <family val="2"/>
      </rPr>
      <t>Wykucie, zamurowanie i otynkowanie bruzd w ścianach z cegły</t>
    </r>
  </si>
  <si>
    <r>
      <rPr>
        <sz val="8"/>
        <rFont val="Arial"/>
        <family val="2"/>
      </rPr>
      <t>2.2.2.2</t>
    </r>
  </si>
  <si>
    <r>
      <rPr>
        <sz val="8"/>
        <rFont val="Arial"/>
        <family val="2"/>
      </rPr>
      <t>Przebicie otworów w elementach z betonu o powierzchni do 0,05 m2, grubość do 30 cm</t>
    </r>
  </si>
  <si>
    <r>
      <rPr>
        <sz val="8"/>
        <rFont val="Arial"/>
        <family val="2"/>
      </rPr>
      <t>2.2.2.3</t>
    </r>
  </si>
  <si>
    <r>
      <rPr>
        <sz val="8"/>
        <rFont val="Arial"/>
        <family val="2"/>
      </rPr>
      <t>Tuleje ochronne (przejścia przez przegrody) z uszczelnieniem</t>
    </r>
  </si>
  <si>
    <r>
      <rPr>
        <sz val="8"/>
        <rFont val="Arial"/>
        <family val="2"/>
      </rPr>
      <t>2.2.2.4</t>
    </r>
  </si>
  <si>
    <r>
      <rPr>
        <sz val="8"/>
        <rFont val="Arial"/>
        <family val="2"/>
      </rPr>
      <t>2.2.2.5</t>
    </r>
  </si>
  <si>
    <r>
      <rPr>
        <sz val="8"/>
        <rFont val="Arial"/>
        <family val="2"/>
      </rPr>
      <t>2.2.2.6</t>
    </r>
  </si>
  <si>
    <r>
      <rPr>
        <sz val="8"/>
        <rFont val="Arial"/>
        <family val="2"/>
      </rPr>
      <t>2.2.2.7</t>
    </r>
  </si>
  <si>
    <r>
      <rPr>
        <sz val="8"/>
        <rFont val="Arial"/>
        <family val="2"/>
      </rPr>
      <t>2.2.2.8</t>
    </r>
  </si>
  <si>
    <r>
      <rPr>
        <sz val="8"/>
        <rFont val="Arial"/>
        <family val="2"/>
      </rPr>
      <t>2.2.2.9</t>
    </r>
  </si>
  <si>
    <r>
      <rPr>
        <sz val="8"/>
        <rFont val="Arial"/>
        <family val="2"/>
      </rPr>
      <t>2.2.2.10</t>
    </r>
  </si>
  <si>
    <r>
      <rPr>
        <sz val="8"/>
        <rFont val="Arial"/>
        <family val="2"/>
      </rPr>
      <t>2.2.2.11</t>
    </r>
  </si>
  <si>
    <r>
      <rPr>
        <sz val="8"/>
        <rFont val="Arial"/>
        <family val="2"/>
      </rPr>
      <t>2.2.2.12</t>
    </r>
  </si>
  <si>
    <r>
      <rPr>
        <sz val="8"/>
        <rFont val="Arial"/>
        <family val="2"/>
      </rPr>
      <t>2.2.2.13</t>
    </r>
  </si>
  <si>
    <r>
      <rPr>
        <sz val="8"/>
        <rFont val="Arial"/>
        <family val="2"/>
      </rPr>
      <t>Bateria umywalkowa lub zmywakowa, Dn˙15˙mm</t>
    </r>
  </si>
  <si>
    <r>
      <rPr>
        <sz val="8"/>
        <rFont val="Arial"/>
        <family val="2"/>
      </rPr>
      <t>2.2.2.14</t>
    </r>
  </si>
  <si>
    <r>
      <rPr>
        <sz val="8"/>
        <rFont val="Arial"/>
        <family val="2"/>
      </rPr>
      <t>2.2.2.15</t>
    </r>
  </si>
  <si>
    <r>
      <rPr>
        <b/>
        <sz val="8"/>
        <rFont val="Arial"/>
        <family val="2"/>
      </rPr>
      <t>Razem INSTALACJA WODNA</t>
    </r>
  </si>
  <si>
    <r>
      <rPr>
        <sz val="8"/>
        <rFont val="Arial"/>
        <family val="2"/>
      </rPr>
      <t>2.2.3</t>
    </r>
  </si>
  <si>
    <r>
      <rPr>
        <b/>
        <sz val="9"/>
        <rFont val="Arial"/>
        <family val="2"/>
      </rPr>
      <t>KANALIZACJA</t>
    </r>
  </si>
  <si>
    <r>
      <rPr>
        <sz val="8"/>
        <rFont val="Arial"/>
        <family val="2"/>
      </rPr>
      <t>2.2.3.1</t>
    </r>
  </si>
  <si>
    <r>
      <rPr>
        <sz val="8"/>
        <rFont val="Arial"/>
        <family val="2"/>
      </rPr>
      <t>Rozebranie nawierzchni z kostki brukowej</t>
    </r>
  </si>
  <si>
    <r>
      <rPr>
        <sz val="8"/>
        <rFont val="Arial"/>
        <family val="2"/>
      </rPr>
      <t>2.2.3.2</t>
    </r>
  </si>
  <si>
    <r>
      <rPr>
        <sz val="8"/>
        <rFont val="Arial"/>
        <family val="2"/>
      </rPr>
      <t>2.2.3.3</t>
    </r>
  </si>
  <si>
    <r>
      <rPr>
        <sz val="8"/>
        <rFont val="Arial"/>
        <family val="2"/>
      </rPr>
      <t>Podłoże z materiałów sypkich, grubości 10˙cm</t>
    </r>
  </si>
  <si>
    <r>
      <rPr>
        <sz val="8"/>
        <rFont val="Arial"/>
        <family val="2"/>
      </rPr>
      <t>2.2.3.4</t>
    </r>
  </si>
  <si>
    <r>
      <rPr>
        <sz val="8"/>
        <rFont val="Arial"/>
        <family val="2"/>
      </rPr>
      <t>Podłoże z materiałów sypkich, grubości 20 cm - obsypka</t>
    </r>
  </si>
  <si>
    <r>
      <rPr>
        <sz val="8"/>
        <rFont val="Arial"/>
        <family val="2"/>
      </rPr>
      <t>2.2.3.5</t>
    </r>
  </si>
  <si>
    <r>
      <rPr>
        <sz val="8"/>
        <rFont val="Arial"/>
        <family val="2"/>
      </rPr>
      <t>2.2.3.6</t>
    </r>
  </si>
  <si>
    <r>
      <rPr>
        <sz val="8"/>
        <rFont val="Arial"/>
        <family val="2"/>
      </rPr>
      <t>2.2.3.7</t>
    </r>
  </si>
  <si>
    <r>
      <rPr>
        <sz val="8"/>
        <rFont val="Arial"/>
        <family val="2"/>
      </rPr>
      <t>Rura ochronna (przejście przez fundamenty) z uszczelnieniem</t>
    </r>
  </si>
  <si>
    <r>
      <rPr>
        <sz val="8"/>
        <rFont val="Arial"/>
        <family val="2"/>
      </rPr>
      <t>2.2.3.8</t>
    </r>
  </si>
  <si>
    <r>
      <rPr>
        <sz val="8"/>
        <rFont val="Arial"/>
        <family val="2"/>
      </rPr>
      <t>Zasypywanie wykopów szerokości 0,8-2,5˙m o ścianach pionowych, głębokość do 1,5˙m, kategoria gruntu I-II</t>
    </r>
  </si>
  <si>
    <r>
      <rPr>
        <sz val="8"/>
        <rFont val="Arial"/>
        <family val="2"/>
      </rPr>
      <t>2.2.3.9</t>
    </r>
  </si>
  <si>
    <r>
      <rPr>
        <sz val="8"/>
        <rFont val="Arial"/>
        <family val="2"/>
      </rPr>
      <t>2.2.3.10</t>
    </r>
  </si>
  <si>
    <r>
      <rPr>
        <sz val="8"/>
        <rFont val="Arial"/>
        <family val="2"/>
      </rPr>
      <t>2.2.3.11</t>
    </r>
  </si>
  <si>
    <r>
      <rPr>
        <sz val="8"/>
        <rFont val="Arial"/>
        <family val="2"/>
      </rPr>
      <t>2.2.3.12</t>
    </r>
  </si>
  <si>
    <r>
      <rPr>
        <sz val="8"/>
        <rFont val="Arial"/>
        <family val="2"/>
      </rPr>
      <t>2.2.3.13</t>
    </r>
  </si>
  <si>
    <r>
      <rPr>
        <sz val="8"/>
        <rFont val="Arial"/>
        <family val="2"/>
      </rPr>
      <t>2.2.3.14</t>
    </r>
  </si>
  <si>
    <r>
      <rPr>
        <sz val="8"/>
        <rFont val="Arial"/>
        <family val="2"/>
      </rPr>
      <t>Dodatki za wykonanie podejść odpływowych z PVC, na wcisk, Fi˙50˙mm</t>
    </r>
  </si>
  <si>
    <r>
      <rPr>
        <sz val="8"/>
        <rFont val="Arial"/>
        <family val="2"/>
      </rPr>
      <t>2.2.3.15</t>
    </r>
  </si>
  <si>
    <r>
      <rPr>
        <sz val="8"/>
        <rFont val="Arial"/>
        <family val="2"/>
      </rPr>
      <t>Dodatki za wykonanie podejść odpływowych z PVC, na wcisk, Fi˙110˙mm</t>
    </r>
  </si>
  <si>
    <r>
      <rPr>
        <sz val="8"/>
        <rFont val="Arial"/>
        <family val="2"/>
      </rPr>
      <t>2.2.3.16</t>
    </r>
  </si>
  <si>
    <r>
      <rPr>
        <sz val="8"/>
        <rFont val="Arial"/>
        <family val="2"/>
      </rPr>
      <t>Umywalka pojedyncza porcelanowa z syfonem gruszkowym</t>
    </r>
  </si>
  <si>
    <r>
      <rPr>
        <sz val="8"/>
        <rFont val="Arial"/>
        <family val="2"/>
      </rPr>
      <t>2.2.3.17</t>
    </r>
  </si>
  <si>
    <r>
      <rPr>
        <sz val="8"/>
        <rFont val="Arial"/>
        <family val="2"/>
      </rPr>
      <t>Zlewozmywak</t>
    </r>
  </si>
  <si>
    <r>
      <rPr>
        <sz val="8"/>
        <rFont val="Arial"/>
        <family val="2"/>
      </rPr>
      <t>2.2.3.18</t>
    </r>
  </si>
  <si>
    <r>
      <rPr>
        <sz val="8"/>
        <rFont val="Arial"/>
        <family val="2"/>
      </rPr>
      <t>2.2.3.19</t>
    </r>
  </si>
  <si>
    <r>
      <rPr>
        <sz val="8"/>
        <rFont val="Arial"/>
        <family val="2"/>
      </rPr>
      <t>Rura wywiewna kompletna, Fi 110/160 mm</t>
    </r>
  </si>
  <si>
    <r>
      <rPr>
        <sz val="8"/>
        <rFont val="Arial"/>
        <family val="2"/>
      </rPr>
      <t>2.2.3.20</t>
    </r>
  </si>
  <si>
    <r>
      <rPr>
        <sz val="8"/>
        <rFont val="Arial"/>
        <family val="2"/>
      </rPr>
      <t>2.2.3.21</t>
    </r>
  </si>
  <si>
    <r>
      <rPr>
        <sz val="8"/>
        <rFont val="Arial"/>
        <family val="2"/>
      </rPr>
      <t>Próba szczelności kanałów rurowych</t>
    </r>
  </si>
  <si>
    <r>
      <rPr>
        <b/>
        <sz val="8"/>
        <rFont val="Arial"/>
        <family val="2"/>
      </rPr>
      <t>Razem KANALIZACJA</t>
    </r>
  </si>
  <si>
    <r>
      <rPr>
        <sz val="8"/>
        <rFont val="Arial"/>
        <family val="2"/>
      </rPr>
      <t>2.2.4</t>
    </r>
  </si>
  <si>
    <r>
      <rPr>
        <b/>
        <sz val="9"/>
        <rFont val="Arial"/>
        <family val="2"/>
      </rPr>
      <t>INSTALACJA C.O.</t>
    </r>
  </si>
  <si>
    <r>
      <rPr>
        <sz val="8"/>
        <rFont val="Arial"/>
        <family val="2"/>
      </rPr>
      <t>2.2.4.1</t>
    </r>
  </si>
  <si>
    <r>
      <rPr>
        <sz val="8"/>
        <rFont val="Arial"/>
        <family val="2"/>
      </rPr>
      <t>Układ wężownicy meandrowy - część instalacyjna, rury 16x2,0˙mm</t>
    </r>
  </si>
  <si>
    <r>
      <rPr>
        <sz val="8"/>
        <rFont val="Arial"/>
        <family val="2"/>
      </rPr>
      <t>2.2.4.2</t>
    </r>
  </si>
  <si>
    <r>
      <rPr>
        <sz val="8"/>
        <rFont val="Arial"/>
        <family val="2"/>
      </rPr>
      <t>Szafki z rozdzielaczami do instalacji c.o.</t>
    </r>
  </si>
  <si>
    <r>
      <rPr>
        <sz val="8"/>
        <rFont val="Arial"/>
        <family val="2"/>
      </rPr>
      <t>2.2.4.3</t>
    </r>
  </si>
  <si>
    <r>
      <rPr>
        <sz val="8"/>
        <rFont val="Arial"/>
        <family val="2"/>
      </rPr>
      <t>Aparaty elektryczne, masa do 2,5˙kg - termostat pokojowy</t>
    </r>
  </si>
  <si>
    <r>
      <rPr>
        <sz val="8"/>
        <rFont val="Arial"/>
        <family val="2"/>
      </rPr>
      <t>2.2.4.4</t>
    </r>
  </si>
  <si>
    <r>
      <rPr>
        <sz val="8"/>
        <rFont val="Arial"/>
        <family val="2"/>
      </rPr>
      <t>Próba szczelności ogrzewania podłogowego (Dn 16 i 20mm)</t>
    </r>
  </si>
  <si>
    <r>
      <rPr>
        <b/>
        <sz val="8"/>
        <rFont val="Arial"/>
        <family val="2"/>
      </rPr>
      <t>Razem INSTALACJA C.O.</t>
    </r>
  </si>
  <si>
    <r>
      <rPr>
        <sz val="8"/>
        <rFont val="Arial"/>
        <family val="2"/>
      </rPr>
      <t>2.2.5</t>
    </r>
  </si>
  <si>
    <r>
      <rPr>
        <sz val="8"/>
        <rFont val="Arial"/>
        <family val="2"/>
      </rPr>
      <t>2.2.5.1</t>
    </r>
  </si>
  <si>
    <r>
      <rPr>
        <sz val="8"/>
        <rFont val="Arial"/>
        <family val="2"/>
      </rPr>
      <t>Przewody kabelkowe układane n.t., na podłożu innym niż betonowe, przekrój do 7,5˙mm2 - YDY 3(4)x1,5mm2</t>
    </r>
  </si>
  <si>
    <r>
      <rPr>
        <sz val="8"/>
        <rFont val="Arial"/>
        <family val="2"/>
      </rPr>
      <t>2.2.5.2</t>
    </r>
  </si>
  <si>
    <r>
      <rPr>
        <sz val="8"/>
        <rFont val="Arial"/>
        <family val="2"/>
      </rPr>
      <t>2.2.5.3</t>
    </r>
  </si>
  <si>
    <r>
      <rPr>
        <sz val="8"/>
        <rFont val="Arial"/>
        <family val="2"/>
      </rPr>
      <t>Oprawy oświetleniowe  - A1</t>
    </r>
  </si>
  <si>
    <r>
      <rPr>
        <sz val="8"/>
        <rFont val="Arial"/>
        <family val="2"/>
      </rPr>
      <t>2.2.5.4</t>
    </r>
  </si>
  <si>
    <r>
      <rPr>
        <sz val="8"/>
        <rFont val="Arial"/>
        <family val="2"/>
      </rPr>
      <t>Oprawy oświetleniowe  - B1</t>
    </r>
  </si>
  <si>
    <r>
      <rPr>
        <sz val="8"/>
        <rFont val="Arial"/>
        <family val="2"/>
      </rPr>
      <t>2.2.5.5</t>
    </r>
  </si>
  <si>
    <r>
      <rPr>
        <sz val="8"/>
        <rFont val="Arial"/>
        <family val="2"/>
      </rPr>
      <t>Oprawy oświetleniowe  - C1</t>
    </r>
  </si>
  <si>
    <r>
      <rPr>
        <sz val="8"/>
        <rFont val="Arial"/>
        <family val="2"/>
      </rPr>
      <t>2.2.5.6</t>
    </r>
  </si>
  <si>
    <r>
      <rPr>
        <sz val="8"/>
        <rFont val="Arial"/>
        <family val="2"/>
      </rPr>
      <t>Oprawy oświetleniowe  - D1</t>
    </r>
  </si>
  <si>
    <r>
      <rPr>
        <sz val="8"/>
        <rFont val="Arial"/>
        <family val="2"/>
      </rPr>
      <t>2.2.5.7</t>
    </r>
  </si>
  <si>
    <r>
      <rPr>
        <sz val="8"/>
        <rFont val="Arial"/>
        <family val="2"/>
      </rPr>
      <t>Oprawy awaryjne - AW3</t>
    </r>
  </si>
  <si>
    <r>
      <rPr>
        <sz val="8"/>
        <rFont val="Arial"/>
        <family val="2"/>
      </rPr>
      <t>2.2.5.8</t>
    </r>
  </si>
  <si>
    <r>
      <rPr>
        <sz val="8"/>
        <rFont val="Arial"/>
        <family val="2"/>
      </rPr>
      <t>Oprawy ewakuacyjne - EW1</t>
    </r>
  </si>
  <si>
    <r>
      <rPr>
        <sz val="8"/>
        <rFont val="Arial"/>
        <family val="2"/>
      </rPr>
      <t>2.2.5.9</t>
    </r>
  </si>
  <si>
    <r>
      <rPr>
        <sz val="8"/>
        <rFont val="Arial"/>
        <family val="2"/>
      </rPr>
      <t>Aparaty elektryczne, masa do 2,5˙kg - czujnik obecności</t>
    </r>
  </si>
  <si>
    <r>
      <rPr>
        <sz val="8"/>
        <rFont val="Arial"/>
        <family val="2"/>
      </rPr>
      <t>2.2.5.10</t>
    </r>
  </si>
  <si>
    <r>
      <rPr>
        <sz val="8"/>
        <rFont val="Arial"/>
        <family val="2"/>
      </rPr>
      <t>2.2.5.11</t>
    </r>
  </si>
  <si>
    <r>
      <rPr>
        <sz val="8"/>
        <rFont val="Arial"/>
        <family val="2"/>
      </rPr>
      <t>2.2.5.12</t>
    </r>
  </si>
  <si>
    <r>
      <rPr>
        <sz val="8"/>
        <rFont val="Arial"/>
        <family val="2"/>
      </rPr>
      <t>2.2.5.13</t>
    </r>
  </si>
  <si>
    <r>
      <rPr>
        <sz val="8"/>
        <rFont val="Arial"/>
        <family val="2"/>
      </rPr>
      <t>2.2.5.14</t>
    </r>
  </si>
  <si>
    <r>
      <rPr>
        <sz val="8"/>
        <rFont val="Arial"/>
        <family val="2"/>
      </rPr>
      <t>2.2.5.15</t>
    </r>
  </si>
  <si>
    <r>
      <rPr>
        <sz val="8"/>
        <rFont val="Arial"/>
        <family val="2"/>
      </rPr>
      <t>2.2.5.16</t>
    </r>
  </si>
  <si>
    <r>
      <rPr>
        <sz val="8"/>
        <rFont val="Arial"/>
        <family val="2"/>
      </rPr>
      <t>t</t>
    </r>
  </si>
  <si>
    <t>Gniazda wtykowe pojedyńcze 230V IP44</t>
  </si>
  <si>
    <t>PIĘTRO</t>
  </si>
  <si>
    <r>
      <rPr>
        <sz val="8"/>
        <rFont val="Arial"/>
        <family val="2"/>
      </rPr>
      <t>Montaż istniejących drzwi wewnętrznych</t>
    </r>
  </si>
  <si>
    <r>
      <rPr>
        <sz val="8"/>
        <rFont val="Arial"/>
        <family val="2"/>
      </rPr>
      <t>Centrala wentylacyjna CN1 o wydajności 900m3/h, z kompetną automatyką R = 0,955   M = 1,000   S = 1,000</t>
    </r>
  </si>
  <si>
    <r>
      <rPr>
        <sz val="8"/>
        <rFont val="Arial"/>
        <family val="2"/>
      </rPr>
      <t xml:space="preserve">Wentylatory osiowe z wirnikiem na wale silnika - do wentylacji przewodowej, o średnicach otworów ssących do 400˙mm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</si>
  <si>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Czerpnie lub wyrzutnie dachowe prostokątne, o obwodach do 1760˙mm, czerpnie R = 0,955   M = 1,000   S = 1,000</t>
    </r>
  </si>
  <si>
    <r>
      <rPr>
        <sz val="8"/>
        <rFont val="Arial"/>
        <family val="2"/>
      </rPr>
      <t>Czerpnie lub wyrzutnie dachowe prostokątne, o obwodach do 1760˙mm, wyrzutnie R = 0,955   M = 1,000   S = 1,000</t>
    </r>
  </si>
  <si>
    <r>
      <rPr>
        <sz val="8"/>
        <rFont val="Arial"/>
        <family val="2"/>
      </rPr>
      <t>Tłumiki akustyczne płytowe prostokątne, o obwodach do 1500˙mm R = 0,955   M = 1,000   S = 1,000</t>
    </r>
  </si>
  <si>
    <r>
      <rPr>
        <sz val="8"/>
        <rFont val="Arial"/>
        <family val="2"/>
      </rPr>
      <t xml:space="preserve">Przewody wentylacyjne z blachy stalowej, prostokątne, typ A/I - udział kształtek do 35%, obwód przewodu do 1800˙mm, ocynkowane
</t>
    </r>
    <r>
      <rPr>
        <sz val="8"/>
        <rFont val="Arial"/>
        <family val="2"/>
      </rPr>
      <t>R = 0,955   M = 1,000   S = 1,000</t>
    </r>
  </si>
  <si>
    <r>
      <rPr>
        <sz val="8"/>
        <rFont val="Arial"/>
        <family val="2"/>
      </rPr>
      <t>Rurociągi z tworzyw sztucznych (PP, PE, PB) o połączeniach zgrzewanych na ścianach w budynkach niemieszkalnych, Fi_zew. 16˙mm</t>
    </r>
  </si>
  <si>
    <r>
      <rPr>
        <sz val="8"/>
        <rFont val="Arial"/>
        <family val="2"/>
      </rPr>
      <t>Rurociągi z tworzyw sztucznych (PP, PE, PB) o połączeniach zgrzewanych na ścianach w budynkach niemieszkalnych, Fi_zew. 20˙mm</t>
    </r>
  </si>
  <si>
    <r>
      <rPr>
        <sz val="8"/>
        <rFont val="Arial"/>
        <family val="2"/>
      </rPr>
      <t>Rurociągi z tworzyw sztucznych (PP, PE, PB) o połączeniach zgrzewanych na ścianach w budynkach niemieszkalnych, Fi_zew. 25˙mm</t>
    </r>
  </si>
  <si>
    <r>
      <rPr>
        <sz val="8"/>
        <rFont val="Arial"/>
        <family val="2"/>
      </rPr>
      <t>Izolacja rurociągów otulinami, izolacja 20˙mm, rurociąg Fi 12-22˙mm</t>
    </r>
  </si>
  <si>
    <r>
      <rPr>
        <sz val="8"/>
        <rFont val="Arial"/>
        <family val="2"/>
      </rPr>
      <t>Izolacja rurociągów otulinami, izolacja 30˙mm, rurociąg Fi 28-48˙mm</t>
    </r>
  </si>
  <si>
    <r>
      <rPr>
        <sz val="8"/>
        <rFont val="Arial"/>
        <family val="2"/>
      </rPr>
      <t>Dodatki za podejścia dopływowe, w rurociągach z tworzyw sztucznych, do zaworów czerpalnych, baterii, mieszaczy, hydrantów itp.</t>
    </r>
  </si>
  <si>
    <r>
      <rPr>
        <sz val="8"/>
        <rFont val="Arial"/>
        <family val="2"/>
      </rPr>
      <t>Dodatki za podejścia dopływowe, w rurociągach z tworzyw sztucznych, do płuczek ustępowych</t>
    </r>
  </si>
  <si>
    <r>
      <rPr>
        <sz val="8"/>
        <rFont val="Arial"/>
        <family val="2"/>
      </rPr>
      <t>Zawory instalacji wodociągowych z rur z tworzyw sztucznych, Dn 15 mm</t>
    </r>
  </si>
  <si>
    <r>
      <rPr>
        <sz val="8"/>
        <rFont val="Arial"/>
        <family val="2"/>
      </rPr>
      <t>Zawory instalacji wodociągowych z rur z tworzyw sztucznych, Dn 15 mm - zawór regulacyjny do cwu</t>
    </r>
  </si>
  <si>
    <r>
      <rPr>
        <sz val="8"/>
        <rFont val="Arial"/>
        <family val="2"/>
      </rPr>
      <t>Próba szczelności instalacji wodociągowych z rur z tworzyw sztucznych w budynkach niemieszkalnych, rurociąg Fi do 63 mm</t>
    </r>
  </si>
  <si>
    <r>
      <rPr>
        <sz val="8"/>
        <rFont val="Arial"/>
        <family val="2"/>
      </rPr>
      <t>Płukanie instalacji wodociągowej, w budynkach niemieszkalnych, krotność=3 Krotność=2</t>
    </r>
  </si>
  <si>
    <r>
      <rPr>
        <sz val="8"/>
        <rFont val="Arial"/>
        <family val="2"/>
      </rPr>
      <t>Wykopy przy odkrywaniu istniejących fundamentów, głębokość do 1,5˙m, na zewnątrz budynku, grunt kategorii III</t>
    </r>
  </si>
  <si>
    <r>
      <rPr>
        <sz val="8"/>
        <rFont val="Arial"/>
        <family val="2"/>
      </rPr>
      <t>Kanały z rur typu PVC-U łączone na wcisk, Fi 160 mm</t>
    </r>
  </si>
  <si>
    <r>
      <rPr>
        <sz val="8"/>
        <rFont val="Arial"/>
        <family val="2"/>
      </rPr>
      <t>Przejście przez ściany betonowe, otwór Fi 210 mm - włączenie do istniejącej kanalizacji</t>
    </r>
  </si>
  <si>
    <r>
      <rPr>
        <sz val="8"/>
        <rFont val="Arial"/>
        <family val="2"/>
      </rPr>
      <t>Rurociągi z PVC kanalizacyjne, na ścianach w budynkach niemieszkalnych, na wcisk, Fi˙50˙mm</t>
    </r>
  </si>
  <si>
    <r>
      <rPr>
        <sz val="8"/>
        <rFont val="Arial"/>
        <family val="2"/>
      </rPr>
      <t>Rurociągi z PVC kanalizacyjne, na ścianach w budynkach niemieszkalnych, na wcisk, Fi˙110˙mm</t>
    </r>
  </si>
  <si>
    <r>
      <rPr>
        <sz val="8"/>
        <rFont val="Arial"/>
        <family val="2"/>
      </rPr>
      <t>Ustęp z płuczką, typu "kompakt"</t>
    </r>
  </si>
  <si>
    <r>
      <rPr>
        <sz val="8"/>
        <rFont val="Arial"/>
        <family val="2"/>
      </rPr>
      <t>Zawór napowietrzający</t>
    </r>
  </si>
  <si>
    <r>
      <rPr>
        <sz val="8"/>
        <rFont val="Arial"/>
        <family val="2"/>
      </rPr>
      <t>Łącznik jednobiegunowy IP20</t>
    </r>
  </si>
  <si>
    <r>
      <rPr>
        <sz val="8"/>
        <rFont val="Arial"/>
        <family val="2"/>
      </rPr>
      <t>Łącznik świecznikowy IP20</t>
    </r>
  </si>
  <si>
    <r>
      <rPr>
        <b/>
        <sz val="9.5"/>
        <rFont val="Arial"/>
        <family val="2"/>
      </rPr>
      <t>KONSTRUKCJA</t>
    </r>
  </si>
  <si>
    <r>
      <rPr>
        <b/>
        <sz val="9"/>
        <rFont val="Arial"/>
        <family val="2"/>
      </rPr>
      <t>STROP ŻELBETOWY</t>
    </r>
  </si>
  <si>
    <r>
      <rPr>
        <sz val="8"/>
        <rFont val="Arial"/>
        <family val="2"/>
      </rPr>
      <t>Płyty żelbetowe, stropowe płaskie, grubość 15˙cm, beton C25/30</t>
    </r>
  </si>
  <si>
    <r>
      <rPr>
        <sz val="8"/>
        <rFont val="Arial"/>
        <family val="2"/>
      </rPr>
      <t>Zbrojenie konstrukcji monolitycznych budowli, pręty stalowe okrągłe żebrowane, Fi</t>
    </r>
  </si>
  <si>
    <r>
      <rPr>
        <sz val="8"/>
        <rFont val="Arial"/>
        <family val="2"/>
      </rPr>
      <t>8-14˙mm - strop</t>
    </r>
  </si>
  <si>
    <r>
      <rPr>
        <sz val="8"/>
        <rFont val="Arial"/>
        <family val="2"/>
      </rPr>
      <t>Belki i podciągi żelbetowe, obwód/przekrój belki: do 8m/m2, beton C25/30 -</t>
    </r>
  </si>
  <si>
    <r>
      <rPr>
        <sz val="8"/>
        <rFont val="Arial"/>
        <family val="2"/>
      </rPr>
      <t>wieniec</t>
    </r>
  </si>
  <si>
    <r>
      <rPr>
        <sz val="8"/>
        <rFont val="Arial"/>
        <family val="2"/>
      </rPr>
      <t>1.1.4</t>
    </r>
  </si>
  <si>
    <r>
      <rPr>
        <sz val="8"/>
        <rFont val="Arial"/>
        <family val="2"/>
      </rPr>
      <t>8-14˙mm - wieniec</t>
    </r>
  </si>
  <si>
    <r>
      <rPr>
        <sz val="8"/>
        <rFont val="Arial"/>
        <family val="2"/>
      </rPr>
      <t>1.1.5</t>
    </r>
  </si>
  <si>
    <r>
      <rPr>
        <sz val="8"/>
        <rFont val="Arial"/>
        <family val="2"/>
      </rPr>
      <t>Kotwienie prętów zbrojeniowych za pomocą żywic w podłożach z betonu zbrojonego i żelbetowych, średnica otworu 16 mm</t>
    </r>
  </si>
  <si>
    <r>
      <rPr>
        <sz val="8"/>
        <rFont val="Arial"/>
        <family val="2"/>
      </rPr>
      <t>kotwienie</t>
    </r>
  </si>
  <si>
    <r>
      <rPr>
        <b/>
        <sz val="8"/>
        <rFont val="Arial"/>
        <family val="2"/>
      </rPr>
      <t>Razem STROP ŻELBETOWY</t>
    </r>
  </si>
  <si>
    <r>
      <rPr>
        <b/>
        <sz val="9"/>
        <rFont val="Arial"/>
        <family val="2"/>
      </rPr>
      <t>WIĘŻBA DACHOWA</t>
    </r>
  </si>
  <si>
    <r>
      <rPr>
        <sz val="8"/>
        <rFont val="Arial"/>
        <family val="2"/>
      </rPr>
      <t>Jętki, przekrój poprzeczny drewna do 180˙cm2 - dodatkowa jętka przy kalenicy R = 2,500   M = 1,000   S = 1,000</t>
    </r>
  </si>
  <si>
    <r>
      <rPr>
        <b/>
        <sz val="8"/>
        <rFont val="Arial"/>
        <family val="2"/>
      </rPr>
      <t>Razem WIĘŻBA DACHOWA</t>
    </r>
  </si>
  <si>
    <t>Razem INSTALACJE ELEKTRYCZNE</t>
  </si>
  <si>
    <t>Załącznik nr. 1</t>
  </si>
  <si>
    <t xml:space="preserve">SZCZEGÓŁOWY OPIS PRZEDMIOTU ZAMÓWIENIA/ KALKULACJA Placówka wsparcia dziennego dla dzieci i młodzieży w Czaplach Małych </t>
  </si>
  <si>
    <t xml:space="preserve">Razem roboty budowlane netto </t>
  </si>
  <si>
    <t>VAT</t>
  </si>
  <si>
    <t>Razem roboty budowlane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</si>
</sst>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0"/>
      <color rgb="FF000000"/>
      <name val="Times New Roman"/>
      <charset val="204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9.5"/>
      <name val="Arial"/>
    </font>
    <font>
      <sz val="8"/>
      <color rgb="FF000000"/>
      <name val="Arial"/>
      <family val="2"/>
    </font>
    <font>
      <b/>
      <sz val="9"/>
      <name val="Arial"/>
    </font>
    <font>
      <b/>
      <sz val="8"/>
      <color rgb="FF000000"/>
      <name val="Arial"/>
      <family val="2"/>
    </font>
    <font>
      <sz val="1"/>
      <name val="Arial"/>
    </font>
    <font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.5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ill="1" applyBorder="1" applyAlignment="1">
      <alignment horizontal="left" vertical="top"/>
    </xf>
    <xf numFmtId="0" fontId="17" fillId="0" borderId="0" xfId="0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18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 indent="1"/>
      <protection locked="0"/>
    </xf>
    <xf numFmtId="0" fontId="2" fillId="0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left" vertical="top" shrinkToFit="1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2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5" xfId="0" applyFont="1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2" fontId="5" fillId="0" borderId="6" xfId="0" applyNumberFormat="1" applyFont="1" applyFill="1" applyBorder="1" applyAlignment="1" applyProtection="1">
      <alignment horizontal="right" vertical="top" shrinkToFit="1"/>
      <protection locked="0"/>
    </xf>
    <xf numFmtId="4" fontId="5" fillId="0" borderId="6" xfId="0" applyNumberFormat="1" applyFont="1" applyFill="1" applyBorder="1" applyAlignment="1" applyProtection="1">
      <alignment horizontal="right" vertical="top" shrinkToFit="1"/>
      <protection locked="0"/>
    </xf>
    <xf numFmtId="0" fontId="13" fillId="0" borderId="2" xfId="0" applyFont="1" applyFill="1" applyBorder="1" applyAlignment="1" applyProtection="1">
      <alignment horizontal="right" vertical="top" wrapText="1"/>
      <protection locked="0"/>
    </xf>
    <xf numFmtId="0" fontId="13" fillId="0" borderId="3" xfId="0" applyFont="1" applyFill="1" applyBorder="1" applyAlignment="1" applyProtection="1">
      <alignment horizontal="right" vertical="top" wrapText="1"/>
      <protection locked="0"/>
    </xf>
    <xf numFmtId="0" fontId="13" fillId="0" borderId="4" xfId="0" applyFont="1" applyFill="1" applyBorder="1" applyAlignment="1" applyProtection="1">
      <alignment horizontal="right" vertical="top" wrapText="1"/>
      <protection locked="0"/>
    </xf>
    <xf numFmtId="4" fontId="7" fillId="0" borderId="1" xfId="0" applyNumberFormat="1" applyFont="1" applyFill="1" applyBorder="1" applyAlignment="1" applyProtection="1">
      <alignment horizontal="right" vertical="top" shrinkToFi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2" fontId="5" fillId="0" borderId="1" xfId="0" applyNumberFormat="1" applyFont="1" applyFill="1" applyBorder="1" applyAlignment="1" applyProtection="1">
      <alignment horizontal="right" vertical="top" shrinkToFit="1"/>
      <protection locked="0"/>
    </xf>
    <xf numFmtId="4" fontId="5" fillId="0" borderId="1" xfId="0" applyNumberFormat="1" applyFont="1" applyFill="1" applyBorder="1" applyAlignment="1" applyProtection="1">
      <alignment horizontal="right" vertical="top" shrinkToFi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2" fontId="5" fillId="0" borderId="1" xfId="0" applyNumberFormat="1" applyFont="1" applyFill="1" applyBorder="1" applyAlignment="1" applyProtection="1">
      <alignment horizontal="right" shrinkToFit="1"/>
      <protection locked="0"/>
    </xf>
    <xf numFmtId="0" fontId="2" fillId="0" borderId="2" xfId="0" applyFont="1" applyFill="1" applyBorder="1" applyAlignment="1" applyProtection="1">
      <alignment horizontal="right" vertical="top" wrapText="1"/>
      <protection locked="0"/>
    </xf>
    <xf numFmtId="0" fontId="2" fillId="0" borderId="3" xfId="0" applyFont="1" applyFill="1" applyBorder="1" applyAlignment="1" applyProtection="1">
      <alignment horizontal="right" vertical="top" wrapText="1"/>
      <protection locked="0"/>
    </xf>
    <xf numFmtId="0" fontId="2" fillId="0" borderId="4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0" fillId="0" borderId="2" xfId="0" applyFont="1" applyFill="1" applyBorder="1" applyAlignment="1" applyProtection="1">
      <alignment horizontal="right" vertical="top" wrapText="1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164" fontId="5" fillId="0" borderId="1" xfId="0" applyNumberFormat="1" applyFont="1" applyFill="1" applyBorder="1" applyAlignment="1" applyProtection="1">
      <alignment horizontal="right" vertical="top" shrinkToFit="1"/>
      <protection locked="0"/>
    </xf>
    <xf numFmtId="0" fontId="10" fillId="0" borderId="10" xfId="0" applyFont="1" applyFill="1" applyBorder="1" applyAlignment="1" applyProtection="1">
      <alignment horizontal="right" vertical="top" wrapText="1"/>
      <protection locked="0"/>
    </xf>
    <xf numFmtId="0" fontId="13" fillId="0" borderId="8" xfId="0" applyFont="1" applyFill="1" applyBorder="1" applyAlignment="1" applyProtection="1">
      <alignment horizontal="right" vertical="top" wrapText="1"/>
      <protection locked="0"/>
    </xf>
    <xf numFmtId="0" fontId="13" fillId="0" borderId="11" xfId="0" applyFont="1" applyFill="1" applyBorder="1" applyAlignment="1" applyProtection="1">
      <alignment horizontal="right" vertical="top" wrapText="1"/>
      <protection locked="0"/>
    </xf>
    <xf numFmtId="4" fontId="7" fillId="0" borderId="5" xfId="0" applyNumberFormat="1" applyFont="1" applyFill="1" applyBorder="1" applyAlignment="1" applyProtection="1">
      <alignment horizontal="right" vertical="top" shrinkToFit="1"/>
      <protection locked="0"/>
    </xf>
    <xf numFmtId="0" fontId="19" fillId="0" borderId="9" xfId="0" applyFont="1" applyFill="1" applyBorder="1" applyAlignment="1" applyProtection="1">
      <alignment horizontal="righ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>
      <selection activeCell="J9" sqref="J9"/>
    </sheetView>
  </sheetViews>
  <sheetFormatPr defaultRowHeight="13.2" x14ac:dyDescent="0.25"/>
  <cols>
    <col min="1" max="1" width="8.21875" style="3" customWidth="1"/>
    <col min="2" max="2" width="70.88671875" style="3" customWidth="1"/>
    <col min="3" max="3" width="8.109375" style="3" customWidth="1"/>
    <col min="4" max="4" width="7.77734375" style="3" customWidth="1"/>
    <col min="5" max="5" width="10.44140625" style="3" customWidth="1"/>
    <col min="6" max="6" width="11.109375" style="3" customWidth="1"/>
    <col min="7" max="7" width="2.6640625" style="3" customWidth="1"/>
    <col min="8" max="16384" width="8.88671875" style="3"/>
  </cols>
  <sheetData>
    <row r="1" spans="1:7" s="3" customFormat="1" x14ac:dyDescent="0.25">
      <c r="A1" s="1" t="s">
        <v>318</v>
      </c>
      <c r="B1" s="2"/>
      <c r="C1" s="2"/>
      <c r="D1" s="2"/>
      <c r="E1" s="2"/>
      <c r="F1" s="2"/>
    </row>
    <row r="2" spans="1:7" s="3" customFormat="1" ht="46.2" customHeight="1" x14ac:dyDescent="0.25">
      <c r="A2" s="4" t="s">
        <v>319</v>
      </c>
      <c r="B2" s="5"/>
      <c r="C2" s="5"/>
      <c r="D2" s="5"/>
      <c r="E2" s="5"/>
      <c r="F2" s="5"/>
      <c r="G2" s="6"/>
    </row>
    <row r="3" spans="1:7" s="3" customFormat="1" ht="24.6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11" t="s">
        <v>5</v>
      </c>
    </row>
    <row r="4" spans="1:7" s="3" customFormat="1" ht="19.2" customHeight="1" x14ac:dyDescent="0.25">
      <c r="A4" s="12">
        <v>1</v>
      </c>
      <c r="B4" s="13" t="s">
        <v>301</v>
      </c>
      <c r="C4" s="14"/>
      <c r="D4" s="14"/>
      <c r="E4" s="14"/>
      <c r="F4" s="14"/>
    </row>
    <row r="5" spans="1:7" s="3" customFormat="1" ht="15" customHeight="1" x14ac:dyDescent="0.25">
      <c r="A5" s="15" t="s">
        <v>7</v>
      </c>
      <c r="B5" s="16" t="s">
        <v>302</v>
      </c>
      <c r="C5" s="14"/>
      <c r="D5" s="14"/>
      <c r="E5" s="14"/>
      <c r="F5" s="14"/>
    </row>
    <row r="6" spans="1:7" s="3" customFormat="1" ht="13.2" customHeight="1" x14ac:dyDescent="0.25">
      <c r="A6" s="15" t="s">
        <v>9</v>
      </c>
      <c r="B6" s="15" t="s">
        <v>303</v>
      </c>
      <c r="C6" s="17" t="s">
        <v>13</v>
      </c>
      <c r="D6" s="18">
        <v>52.29</v>
      </c>
      <c r="E6" s="18"/>
      <c r="F6" s="19">
        <f>E6*D6</f>
        <v>0</v>
      </c>
    </row>
    <row r="7" spans="1:7" s="3" customFormat="1" ht="15.6" customHeight="1" x14ac:dyDescent="0.25">
      <c r="A7" s="20" t="s">
        <v>28</v>
      </c>
      <c r="B7" s="20" t="s">
        <v>304</v>
      </c>
      <c r="C7" s="21"/>
      <c r="D7" s="21"/>
      <c r="E7" s="21"/>
      <c r="F7" s="19">
        <f t="shared" ref="F7:F13" si="0">E7*D7</f>
        <v>0</v>
      </c>
    </row>
    <row r="8" spans="1:7" s="3" customFormat="1" ht="17.25" customHeight="1" x14ac:dyDescent="0.25">
      <c r="A8" s="22"/>
      <c r="B8" s="23" t="s">
        <v>305</v>
      </c>
      <c r="C8" s="23" t="s">
        <v>271</v>
      </c>
      <c r="D8" s="24">
        <v>1.83</v>
      </c>
      <c r="E8" s="25"/>
      <c r="F8" s="19">
        <f t="shared" si="0"/>
        <v>0</v>
      </c>
    </row>
    <row r="9" spans="1:7" s="3" customFormat="1" ht="22.5" customHeight="1" x14ac:dyDescent="0.25">
      <c r="A9" s="20" t="s">
        <v>38</v>
      </c>
      <c r="B9" s="20" t="s">
        <v>306</v>
      </c>
      <c r="C9" s="21"/>
      <c r="D9" s="21"/>
      <c r="E9" s="21"/>
      <c r="F9" s="19">
        <f t="shared" si="0"/>
        <v>0</v>
      </c>
    </row>
    <row r="10" spans="1:7" s="3" customFormat="1" ht="13.5" customHeight="1" x14ac:dyDescent="0.25">
      <c r="A10" s="22"/>
      <c r="B10" s="23" t="s">
        <v>307</v>
      </c>
      <c r="C10" s="23" t="s">
        <v>149</v>
      </c>
      <c r="D10" s="24">
        <v>3.7</v>
      </c>
      <c r="E10" s="25"/>
      <c r="F10" s="19">
        <f t="shared" si="0"/>
        <v>0</v>
      </c>
    </row>
    <row r="11" spans="1:7" s="3" customFormat="1" ht="13.5" customHeight="1" x14ac:dyDescent="0.25">
      <c r="A11" s="20" t="s">
        <v>308</v>
      </c>
      <c r="B11" s="20" t="s">
        <v>304</v>
      </c>
      <c r="C11" s="21"/>
      <c r="D11" s="21"/>
      <c r="E11" s="21"/>
      <c r="F11" s="19">
        <f t="shared" si="0"/>
        <v>0</v>
      </c>
    </row>
    <row r="12" spans="1:7" s="3" customFormat="1" ht="12.75" customHeight="1" x14ac:dyDescent="0.25">
      <c r="A12" s="22"/>
      <c r="B12" s="23" t="s">
        <v>309</v>
      </c>
      <c r="C12" s="23" t="s">
        <v>271</v>
      </c>
      <c r="D12" s="24">
        <v>0.15</v>
      </c>
      <c r="E12" s="25"/>
      <c r="F12" s="19">
        <f t="shared" si="0"/>
        <v>0</v>
      </c>
    </row>
    <row r="13" spans="1:7" s="3" customFormat="1" ht="33.6" customHeight="1" x14ac:dyDescent="0.25">
      <c r="A13" s="15" t="s">
        <v>310</v>
      </c>
      <c r="B13" s="15" t="s">
        <v>311</v>
      </c>
      <c r="C13" s="17" t="s">
        <v>312</v>
      </c>
      <c r="D13" s="18">
        <v>160</v>
      </c>
      <c r="E13" s="18"/>
      <c r="F13" s="19">
        <f t="shared" si="0"/>
        <v>0</v>
      </c>
    </row>
    <row r="14" spans="1:7" s="3" customFormat="1" ht="11.25" customHeight="1" x14ac:dyDescent="0.25">
      <c r="A14" s="26" t="s">
        <v>313</v>
      </c>
      <c r="B14" s="27"/>
      <c r="C14" s="27"/>
      <c r="D14" s="27"/>
      <c r="E14" s="28"/>
      <c r="F14" s="29">
        <f>SUM(F6:F13)</f>
        <v>0</v>
      </c>
    </row>
    <row r="15" spans="1:7" s="3" customFormat="1" ht="23.25" customHeight="1" x14ac:dyDescent="0.25">
      <c r="A15" s="15" t="s">
        <v>51</v>
      </c>
      <c r="B15" s="16" t="s">
        <v>314</v>
      </c>
      <c r="C15" s="14"/>
      <c r="D15" s="14"/>
      <c r="E15" s="14"/>
      <c r="F15" s="14"/>
    </row>
    <row r="16" spans="1:7" s="3" customFormat="1" ht="23.25" customHeight="1" x14ac:dyDescent="0.25">
      <c r="A16" s="15" t="s">
        <v>53</v>
      </c>
      <c r="B16" s="15" t="s">
        <v>315</v>
      </c>
      <c r="C16" s="17" t="s">
        <v>149</v>
      </c>
      <c r="D16" s="18">
        <v>0.43</v>
      </c>
      <c r="E16" s="19"/>
      <c r="F16" s="19">
        <f>E16*D16</f>
        <v>0</v>
      </c>
    </row>
    <row r="17" spans="1:6" s="3" customFormat="1" ht="23.4" customHeight="1" x14ac:dyDescent="0.25">
      <c r="A17" s="26" t="s">
        <v>316</v>
      </c>
      <c r="B17" s="27"/>
      <c r="C17" s="27"/>
      <c r="D17" s="27"/>
      <c r="E17" s="28"/>
      <c r="F17" s="29">
        <f>F16</f>
        <v>0</v>
      </c>
    </row>
    <row r="18" spans="1:6" s="3" customFormat="1" ht="23.25" customHeight="1" x14ac:dyDescent="0.25">
      <c r="A18" s="12">
        <v>1</v>
      </c>
      <c r="B18" s="30" t="s">
        <v>6</v>
      </c>
      <c r="C18" s="14"/>
      <c r="D18" s="14"/>
      <c r="E18" s="14"/>
      <c r="F18" s="14"/>
    </row>
    <row r="19" spans="1:6" s="3" customFormat="1" ht="11.25" customHeight="1" x14ac:dyDescent="0.25">
      <c r="A19" s="31" t="s">
        <v>7</v>
      </c>
      <c r="B19" s="32" t="s">
        <v>8</v>
      </c>
      <c r="C19" s="14"/>
      <c r="D19" s="14"/>
      <c r="E19" s="14"/>
      <c r="F19" s="14"/>
    </row>
    <row r="20" spans="1:6" s="3" customFormat="1" ht="11.25" customHeight="1" x14ac:dyDescent="0.25">
      <c r="A20" s="31" t="s">
        <v>9</v>
      </c>
      <c r="B20" s="32" t="s">
        <v>10</v>
      </c>
      <c r="C20" s="14"/>
      <c r="D20" s="14"/>
      <c r="E20" s="14"/>
      <c r="F20" s="14"/>
    </row>
    <row r="21" spans="1:6" s="3" customFormat="1" ht="12.75" customHeight="1" x14ac:dyDescent="0.25">
      <c r="A21" s="31" t="s">
        <v>11</v>
      </c>
      <c r="B21" s="31" t="s">
        <v>12</v>
      </c>
      <c r="C21" s="31" t="s">
        <v>13</v>
      </c>
      <c r="D21" s="33">
        <v>57.05</v>
      </c>
      <c r="E21" s="33"/>
      <c r="F21" s="34">
        <f>E21*D21</f>
        <v>0</v>
      </c>
    </row>
    <row r="22" spans="1:6" s="3" customFormat="1" ht="23.25" customHeight="1" x14ac:dyDescent="0.25">
      <c r="A22" s="31" t="s">
        <v>14</v>
      </c>
      <c r="B22" s="31" t="s">
        <v>15</v>
      </c>
      <c r="C22" s="35" t="s">
        <v>13</v>
      </c>
      <c r="D22" s="18">
        <v>114.1</v>
      </c>
      <c r="E22" s="18"/>
      <c r="F22" s="34">
        <f t="shared" ref="F22:F27" si="1">E22*D22</f>
        <v>0</v>
      </c>
    </row>
    <row r="23" spans="1:6" s="3" customFormat="1" ht="23.25" customHeight="1" x14ac:dyDescent="0.25">
      <c r="A23" s="31" t="s">
        <v>16</v>
      </c>
      <c r="B23" s="31" t="s">
        <v>17</v>
      </c>
      <c r="C23" s="35" t="s">
        <v>13</v>
      </c>
      <c r="D23" s="18">
        <v>2.25</v>
      </c>
      <c r="E23" s="18"/>
      <c r="F23" s="34">
        <f t="shared" si="1"/>
        <v>0</v>
      </c>
    </row>
    <row r="24" spans="1:6" s="3" customFormat="1" ht="23.25" customHeight="1" x14ac:dyDescent="0.2">
      <c r="A24" s="31" t="s">
        <v>18</v>
      </c>
      <c r="B24" s="31" t="s">
        <v>19</v>
      </c>
      <c r="C24" s="36" t="s">
        <v>20</v>
      </c>
      <c r="D24" s="37">
        <v>6</v>
      </c>
      <c r="E24" s="37"/>
      <c r="F24" s="34">
        <f t="shared" si="1"/>
        <v>0</v>
      </c>
    </row>
    <row r="25" spans="1:6" s="3" customFormat="1" ht="11.25" customHeight="1" x14ac:dyDescent="0.25">
      <c r="A25" s="31" t="s">
        <v>21</v>
      </c>
      <c r="B25" s="31" t="s">
        <v>22</v>
      </c>
      <c r="C25" s="35" t="s">
        <v>13</v>
      </c>
      <c r="D25" s="18">
        <v>2.25</v>
      </c>
      <c r="E25" s="18"/>
      <c r="F25" s="34">
        <f t="shared" si="1"/>
        <v>0</v>
      </c>
    </row>
    <row r="26" spans="1:6" s="3" customFormat="1" ht="11.25" customHeight="1" x14ac:dyDescent="0.25">
      <c r="A26" s="31" t="s">
        <v>23</v>
      </c>
      <c r="B26" s="31" t="s">
        <v>24</v>
      </c>
      <c r="C26" s="35" t="s">
        <v>13</v>
      </c>
      <c r="D26" s="18">
        <v>2.25</v>
      </c>
      <c r="E26" s="18"/>
      <c r="F26" s="34">
        <f t="shared" si="1"/>
        <v>0</v>
      </c>
    </row>
    <row r="27" spans="1:6" s="3" customFormat="1" ht="12.75" customHeight="1" x14ac:dyDescent="0.25">
      <c r="A27" s="31" t="s">
        <v>25</v>
      </c>
      <c r="B27" s="31" t="s">
        <v>26</v>
      </c>
      <c r="C27" s="31" t="s">
        <v>13</v>
      </c>
      <c r="D27" s="33">
        <v>189.62</v>
      </c>
      <c r="E27" s="33"/>
      <c r="F27" s="34">
        <f t="shared" si="1"/>
        <v>0</v>
      </c>
    </row>
    <row r="28" spans="1:6" s="3" customFormat="1" ht="11.25" customHeight="1" x14ac:dyDescent="0.25">
      <c r="A28" s="38" t="s">
        <v>27</v>
      </c>
      <c r="B28" s="39"/>
      <c r="C28" s="39"/>
      <c r="D28" s="39"/>
      <c r="E28" s="40"/>
      <c r="F28" s="29">
        <f>SUM(F21:F27)</f>
        <v>0</v>
      </c>
    </row>
    <row r="29" spans="1:6" s="3" customFormat="1" ht="23.25" customHeight="1" x14ac:dyDescent="0.25">
      <c r="A29" s="31" t="s">
        <v>28</v>
      </c>
      <c r="B29" s="32" t="s">
        <v>29</v>
      </c>
      <c r="C29" s="14"/>
      <c r="D29" s="14"/>
      <c r="E29" s="14"/>
      <c r="F29" s="14"/>
    </row>
    <row r="30" spans="1:6" s="3" customFormat="1" ht="11.25" customHeight="1" x14ac:dyDescent="0.25">
      <c r="A30" s="31" t="s">
        <v>30</v>
      </c>
      <c r="B30" s="31" t="s">
        <v>31</v>
      </c>
      <c r="C30" s="35" t="s">
        <v>13</v>
      </c>
      <c r="D30" s="18">
        <v>44.26</v>
      </c>
      <c r="E30" s="18"/>
      <c r="F30" s="19">
        <f>E30*D30</f>
        <v>0</v>
      </c>
    </row>
    <row r="31" spans="1:6" s="3" customFormat="1" ht="11.25" customHeight="1" x14ac:dyDescent="0.25">
      <c r="A31" s="31" t="s">
        <v>32</v>
      </c>
      <c r="B31" s="31" t="s">
        <v>33</v>
      </c>
      <c r="C31" s="35" t="s">
        <v>13</v>
      </c>
      <c r="D31" s="18">
        <v>44.26</v>
      </c>
      <c r="E31" s="18"/>
      <c r="F31" s="19">
        <f t="shared" ref="F31:F33" si="2">E31*D31</f>
        <v>0</v>
      </c>
    </row>
    <row r="32" spans="1:6" s="3" customFormat="1" ht="11.25" customHeight="1" x14ac:dyDescent="0.25">
      <c r="A32" s="31" t="s">
        <v>34</v>
      </c>
      <c r="B32" s="31" t="s">
        <v>35</v>
      </c>
      <c r="C32" s="35" t="s">
        <v>13</v>
      </c>
      <c r="D32" s="18">
        <v>44.26</v>
      </c>
      <c r="E32" s="18"/>
      <c r="F32" s="19">
        <f t="shared" si="2"/>
        <v>0</v>
      </c>
    </row>
    <row r="33" spans="1:7" s="3" customFormat="1" ht="11.25" customHeight="1" x14ac:dyDescent="0.25">
      <c r="A33" s="31" t="s">
        <v>36</v>
      </c>
      <c r="B33" s="31" t="s">
        <v>26</v>
      </c>
      <c r="C33" s="31" t="s">
        <v>13</v>
      </c>
      <c r="D33" s="33">
        <v>44.26</v>
      </c>
      <c r="E33" s="33"/>
      <c r="F33" s="19">
        <f t="shared" si="2"/>
        <v>0</v>
      </c>
    </row>
    <row r="34" spans="1:7" s="3" customFormat="1" ht="11.25" customHeight="1" x14ac:dyDescent="0.25">
      <c r="A34" s="38" t="s">
        <v>37</v>
      </c>
      <c r="B34" s="39"/>
      <c r="C34" s="39"/>
      <c r="D34" s="39"/>
      <c r="E34" s="40"/>
      <c r="F34" s="29">
        <f>SUM(F30:F33)</f>
        <v>0</v>
      </c>
    </row>
    <row r="35" spans="1:7" s="3" customFormat="1" ht="12.75" customHeight="1" x14ac:dyDescent="0.25">
      <c r="A35" s="31" t="s">
        <v>38</v>
      </c>
      <c r="B35" s="32" t="s">
        <v>39</v>
      </c>
      <c r="C35" s="14"/>
      <c r="D35" s="14"/>
      <c r="E35" s="14"/>
      <c r="F35" s="14"/>
    </row>
    <row r="36" spans="1:7" s="3" customFormat="1" ht="12.75" customHeight="1" x14ac:dyDescent="0.25">
      <c r="A36" s="31" t="s">
        <v>40</v>
      </c>
      <c r="B36" s="31" t="s">
        <v>41</v>
      </c>
      <c r="C36" s="31" t="s">
        <v>13</v>
      </c>
      <c r="D36" s="33">
        <v>7.98</v>
      </c>
      <c r="E36" s="33"/>
      <c r="F36" s="33">
        <f>E36*D36</f>
        <v>0</v>
      </c>
    </row>
    <row r="37" spans="1:7" s="3" customFormat="1" ht="23.25" customHeight="1" x14ac:dyDescent="0.25">
      <c r="A37" s="31" t="s">
        <v>42</v>
      </c>
      <c r="B37" s="31" t="s">
        <v>43</v>
      </c>
      <c r="C37" s="35" t="s">
        <v>13</v>
      </c>
      <c r="D37" s="18">
        <v>7.98</v>
      </c>
      <c r="E37" s="19"/>
      <c r="F37" s="33">
        <f t="shared" ref="F37:F40" si="3">E37*D37</f>
        <v>0</v>
      </c>
    </row>
    <row r="38" spans="1:7" s="3" customFormat="1" ht="15.6" customHeight="1" x14ac:dyDescent="0.25">
      <c r="A38" s="31" t="s">
        <v>44</v>
      </c>
      <c r="B38" s="31" t="s">
        <v>45</v>
      </c>
      <c r="C38" s="31" t="s">
        <v>13</v>
      </c>
      <c r="D38" s="33">
        <v>8.1999999999999993</v>
      </c>
      <c r="E38" s="33"/>
      <c r="F38" s="33">
        <f t="shared" si="3"/>
        <v>0</v>
      </c>
    </row>
    <row r="39" spans="1:7" s="3" customFormat="1" ht="18.600000000000001" customHeight="1" x14ac:dyDescent="0.25">
      <c r="A39" s="31" t="s">
        <v>46</v>
      </c>
      <c r="B39" s="31" t="s">
        <v>47</v>
      </c>
      <c r="C39" s="31" t="s">
        <v>13</v>
      </c>
      <c r="D39" s="33">
        <v>7.2</v>
      </c>
      <c r="E39" s="33"/>
      <c r="F39" s="33">
        <f t="shared" si="3"/>
        <v>0</v>
      </c>
    </row>
    <row r="40" spans="1:7" s="3" customFormat="1" ht="16.8" customHeight="1" x14ac:dyDescent="0.25">
      <c r="A40" s="31" t="s">
        <v>48</v>
      </c>
      <c r="B40" s="31" t="s">
        <v>49</v>
      </c>
      <c r="C40" s="31" t="s">
        <v>20</v>
      </c>
      <c r="D40" s="33">
        <v>4.5</v>
      </c>
      <c r="E40" s="33"/>
      <c r="F40" s="33">
        <f t="shared" si="3"/>
        <v>0</v>
      </c>
    </row>
    <row r="41" spans="1:7" s="3" customFormat="1" ht="11.25" customHeight="1" x14ac:dyDescent="0.25">
      <c r="A41" s="38" t="s">
        <v>50</v>
      </c>
      <c r="B41" s="39"/>
      <c r="C41" s="39"/>
      <c r="D41" s="39"/>
      <c r="E41" s="40"/>
      <c r="F41" s="29">
        <f>SUM(F36:F40)</f>
        <v>0</v>
      </c>
    </row>
    <row r="42" spans="1:7" s="3" customFormat="1" ht="23.25" customHeight="1" x14ac:dyDescent="0.25">
      <c r="A42" s="31" t="s">
        <v>51</v>
      </c>
      <c r="B42" s="32" t="s">
        <v>52</v>
      </c>
      <c r="C42" s="14"/>
      <c r="D42" s="14"/>
      <c r="E42" s="14"/>
      <c r="F42" s="14"/>
    </row>
    <row r="43" spans="1:7" s="3" customFormat="1" ht="23.25" customHeight="1" x14ac:dyDescent="0.25">
      <c r="A43" s="31" t="s">
        <v>53</v>
      </c>
      <c r="B43" s="32" t="s">
        <v>54</v>
      </c>
      <c r="C43" s="14"/>
      <c r="D43" s="14"/>
      <c r="E43" s="14"/>
      <c r="F43" s="14"/>
    </row>
    <row r="44" spans="1:7" s="3" customFormat="1" ht="23.25" customHeight="1" x14ac:dyDescent="0.25">
      <c r="A44" s="31" t="s">
        <v>55</v>
      </c>
      <c r="B44" s="31" t="s">
        <v>56</v>
      </c>
      <c r="C44" s="35" t="s">
        <v>57</v>
      </c>
      <c r="D44" s="18">
        <v>2</v>
      </c>
      <c r="E44" s="18"/>
      <c r="F44" s="18">
        <f>E44*D44</f>
        <v>0</v>
      </c>
    </row>
    <row r="45" spans="1:7" s="3" customFormat="1" ht="21" customHeight="1" x14ac:dyDescent="0.2">
      <c r="A45" s="31" t="s">
        <v>58</v>
      </c>
      <c r="B45" s="41" t="s">
        <v>59</v>
      </c>
      <c r="C45" s="36" t="s">
        <v>60</v>
      </c>
      <c r="D45" s="37">
        <v>1</v>
      </c>
      <c r="E45" s="37"/>
      <c r="F45" s="18">
        <f t="shared" ref="F45:F47" si="4">E45*D45</f>
        <v>0</v>
      </c>
      <c r="G45" s="42"/>
    </row>
    <row r="46" spans="1:7" s="3" customFormat="1" ht="23.25" customHeight="1" x14ac:dyDescent="0.2">
      <c r="A46" s="31" t="s">
        <v>61</v>
      </c>
      <c r="B46" s="41" t="s">
        <v>62</v>
      </c>
      <c r="C46" s="36" t="s">
        <v>60</v>
      </c>
      <c r="D46" s="37">
        <v>1</v>
      </c>
      <c r="E46" s="37"/>
      <c r="F46" s="18">
        <f t="shared" si="4"/>
        <v>0</v>
      </c>
    </row>
    <row r="47" spans="1:7" s="3" customFormat="1" ht="11.25" customHeight="1" x14ac:dyDescent="0.2">
      <c r="A47" s="31" t="s">
        <v>63</v>
      </c>
      <c r="B47" s="41" t="s">
        <v>64</v>
      </c>
      <c r="C47" s="36" t="s">
        <v>60</v>
      </c>
      <c r="D47" s="37">
        <v>2</v>
      </c>
      <c r="E47" s="37"/>
      <c r="F47" s="18">
        <f t="shared" si="4"/>
        <v>0</v>
      </c>
    </row>
    <row r="48" spans="1:7" s="3" customFormat="1" ht="23.25" customHeight="1" x14ac:dyDescent="0.25">
      <c r="A48" s="38" t="s">
        <v>65</v>
      </c>
      <c r="B48" s="39"/>
      <c r="C48" s="39"/>
      <c r="D48" s="39"/>
      <c r="E48" s="40"/>
      <c r="F48" s="29">
        <f>SUM(F43:F47)</f>
        <v>0</v>
      </c>
    </row>
    <row r="49" spans="1:6" s="3" customFormat="1" ht="11.25" customHeight="1" x14ac:dyDescent="0.25">
      <c r="A49" s="31" t="s">
        <v>66</v>
      </c>
      <c r="B49" s="32" t="s">
        <v>67</v>
      </c>
      <c r="C49" s="14"/>
      <c r="D49" s="14"/>
      <c r="E49" s="14"/>
      <c r="F49" s="14"/>
    </row>
    <row r="50" spans="1:6" s="3" customFormat="1" ht="11.25" customHeight="1" x14ac:dyDescent="0.25">
      <c r="A50" s="31" t="s">
        <v>68</v>
      </c>
      <c r="B50" s="31" t="s">
        <v>69</v>
      </c>
      <c r="C50" s="35" t="s">
        <v>20</v>
      </c>
      <c r="D50" s="18">
        <v>30</v>
      </c>
      <c r="E50" s="18"/>
      <c r="F50" s="18">
        <f>E50*D50</f>
        <v>0</v>
      </c>
    </row>
    <row r="51" spans="1:6" s="3" customFormat="1" ht="21" customHeight="1" x14ac:dyDescent="0.25">
      <c r="A51" s="31" t="s">
        <v>70</v>
      </c>
      <c r="B51" s="31" t="s">
        <v>71</v>
      </c>
      <c r="C51" s="35" t="s">
        <v>60</v>
      </c>
      <c r="D51" s="18">
        <v>14</v>
      </c>
      <c r="E51" s="18"/>
      <c r="F51" s="18">
        <f t="shared" ref="F51:F58" si="5">E51*D51</f>
        <v>0</v>
      </c>
    </row>
    <row r="52" spans="1:6" s="3" customFormat="1" ht="20.399999999999999" x14ac:dyDescent="0.2">
      <c r="A52" s="31" t="s">
        <v>72</v>
      </c>
      <c r="B52" s="31" t="s">
        <v>73</v>
      </c>
      <c r="C52" s="36" t="s">
        <v>60</v>
      </c>
      <c r="D52" s="37">
        <v>14</v>
      </c>
      <c r="E52" s="37"/>
      <c r="F52" s="18">
        <f t="shared" si="5"/>
        <v>0</v>
      </c>
    </row>
    <row r="53" spans="1:6" s="3" customFormat="1" x14ac:dyDescent="0.25">
      <c r="A53" s="31" t="s">
        <v>74</v>
      </c>
      <c r="B53" s="31" t="s">
        <v>75</v>
      </c>
      <c r="C53" s="35" t="s">
        <v>60</v>
      </c>
      <c r="D53" s="18">
        <v>1</v>
      </c>
      <c r="E53" s="18"/>
      <c r="F53" s="18">
        <f t="shared" si="5"/>
        <v>0</v>
      </c>
    </row>
    <row r="54" spans="1:6" s="3" customFormat="1" x14ac:dyDescent="0.25">
      <c r="A54" s="31" t="s">
        <v>76</v>
      </c>
      <c r="B54" s="31" t="s">
        <v>77</v>
      </c>
      <c r="C54" s="31" t="s">
        <v>60</v>
      </c>
      <c r="D54" s="33">
        <v>3</v>
      </c>
      <c r="E54" s="33"/>
      <c r="F54" s="18">
        <f t="shared" si="5"/>
        <v>0</v>
      </c>
    </row>
    <row r="55" spans="1:6" s="3" customFormat="1" x14ac:dyDescent="0.25">
      <c r="A55" s="31" t="s">
        <v>78</v>
      </c>
      <c r="B55" s="31" t="s">
        <v>79</v>
      </c>
      <c r="C55" s="35" t="s">
        <v>60</v>
      </c>
      <c r="D55" s="18">
        <v>1</v>
      </c>
      <c r="E55" s="18"/>
      <c r="F55" s="18">
        <f t="shared" si="5"/>
        <v>0</v>
      </c>
    </row>
    <row r="56" spans="1:6" s="3" customFormat="1" x14ac:dyDescent="0.25">
      <c r="A56" s="31" t="s">
        <v>80</v>
      </c>
      <c r="B56" s="31" t="s">
        <v>81</v>
      </c>
      <c r="C56" s="31" t="s">
        <v>60</v>
      </c>
      <c r="D56" s="33">
        <v>5</v>
      </c>
      <c r="E56" s="33"/>
      <c r="F56" s="18">
        <f t="shared" si="5"/>
        <v>0</v>
      </c>
    </row>
    <row r="57" spans="1:6" s="3" customFormat="1" x14ac:dyDescent="0.25">
      <c r="A57" s="31" t="s">
        <v>82</v>
      </c>
      <c r="B57" s="43" t="s">
        <v>272</v>
      </c>
      <c r="C57" s="31" t="s">
        <v>60</v>
      </c>
      <c r="D57" s="33">
        <v>4</v>
      </c>
      <c r="E57" s="33"/>
      <c r="F57" s="18">
        <f t="shared" si="5"/>
        <v>0</v>
      </c>
    </row>
    <row r="58" spans="1:6" s="3" customFormat="1" x14ac:dyDescent="0.25">
      <c r="A58" s="15" t="s">
        <v>84</v>
      </c>
      <c r="B58" s="15" t="s">
        <v>85</v>
      </c>
      <c r="C58" s="17" t="s">
        <v>86</v>
      </c>
      <c r="D58" s="18">
        <v>1</v>
      </c>
      <c r="E58" s="18"/>
      <c r="F58" s="18">
        <f t="shared" si="5"/>
        <v>0</v>
      </c>
    </row>
    <row r="59" spans="1:6" s="3" customFormat="1" ht="13.2" customHeight="1" x14ac:dyDescent="0.25">
      <c r="A59" s="44" t="s">
        <v>317</v>
      </c>
      <c r="B59" s="27"/>
      <c r="C59" s="27"/>
      <c r="D59" s="27"/>
      <c r="E59" s="28"/>
      <c r="F59" s="29">
        <f>SUM(F50:F58)</f>
        <v>0</v>
      </c>
    </row>
    <row r="60" spans="1:6" s="3" customFormat="1" x14ac:dyDescent="0.25">
      <c r="A60" s="31">
        <v>2</v>
      </c>
      <c r="B60" s="16" t="s">
        <v>273</v>
      </c>
      <c r="C60" s="31"/>
      <c r="D60" s="33"/>
      <c r="E60" s="33"/>
      <c r="F60" s="33"/>
    </row>
    <row r="61" spans="1:6" s="3" customFormat="1" x14ac:dyDescent="0.25">
      <c r="A61" s="31" t="s">
        <v>88</v>
      </c>
      <c r="B61" s="32" t="s">
        <v>8</v>
      </c>
      <c r="C61" s="14"/>
      <c r="D61" s="14"/>
      <c r="E61" s="14"/>
      <c r="F61" s="14"/>
    </row>
    <row r="62" spans="1:6" s="3" customFormat="1" x14ac:dyDescent="0.25">
      <c r="A62" s="31" t="s">
        <v>89</v>
      </c>
      <c r="B62" s="32" t="s">
        <v>29</v>
      </c>
      <c r="C62" s="14"/>
      <c r="D62" s="14"/>
      <c r="E62" s="14"/>
      <c r="F62" s="14"/>
    </row>
    <row r="63" spans="1:6" s="3" customFormat="1" x14ac:dyDescent="0.25">
      <c r="A63" s="31" t="s">
        <v>90</v>
      </c>
      <c r="B63" s="31" t="s">
        <v>91</v>
      </c>
      <c r="C63" s="31" t="s">
        <v>20</v>
      </c>
      <c r="D63" s="33">
        <v>6</v>
      </c>
      <c r="E63" s="33"/>
      <c r="F63" s="33">
        <f>E63*D63</f>
        <v>0</v>
      </c>
    </row>
    <row r="64" spans="1:6" s="3" customFormat="1" x14ac:dyDescent="0.25">
      <c r="A64" s="31" t="s">
        <v>92</v>
      </c>
      <c r="B64" s="31" t="s">
        <v>93</v>
      </c>
      <c r="C64" s="31" t="s">
        <v>60</v>
      </c>
      <c r="D64" s="33">
        <v>3</v>
      </c>
      <c r="E64" s="34"/>
      <c r="F64" s="33">
        <f t="shared" ref="F64:F71" si="6">E64*D64</f>
        <v>0</v>
      </c>
    </row>
    <row r="65" spans="1:6" s="3" customFormat="1" ht="30.6" x14ac:dyDescent="0.2">
      <c r="A65" s="31" t="s">
        <v>94</v>
      </c>
      <c r="B65" s="41" t="s">
        <v>95</v>
      </c>
      <c r="C65" s="36" t="s">
        <v>13</v>
      </c>
      <c r="D65" s="37">
        <v>211.85</v>
      </c>
      <c r="E65" s="37"/>
      <c r="F65" s="33">
        <f t="shared" si="6"/>
        <v>0</v>
      </c>
    </row>
    <row r="66" spans="1:6" s="3" customFormat="1" x14ac:dyDescent="0.25">
      <c r="A66" s="31" t="s">
        <v>96</v>
      </c>
      <c r="B66" s="31" t="s">
        <v>97</v>
      </c>
      <c r="C66" s="35" t="s">
        <v>13</v>
      </c>
      <c r="D66" s="18">
        <v>211.85</v>
      </c>
      <c r="E66" s="18"/>
      <c r="F66" s="33">
        <f t="shared" si="6"/>
        <v>0</v>
      </c>
    </row>
    <row r="67" spans="1:6" s="3" customFormat="1" ht="20.399999999999999" x14ac:dyDescent="0.25">
      <c r="A67" s="31" t="s">
        <v>98</v>
      </c>
      <c r="B67" s="31" t="s">
        <v>31</v>
      </c>
      <c r="C67" s="35" t="s">
        <v>13</v>
      </c>
      <c r="D67" s="18">
        <v>211.85</v>
      </c>
      <c r="E67" s="18"/>
      <c r="F67" s="33">
        <f t="shared" si="6"/>
        <v>0</v>
      </c>
    </row>
    <row r="68" spans="1:6" s="3" customFormat="1" ht="20.399999999999999" x14ac:dyDescent="0.2">
      <c r="A68" s="31" t="s">
        <v>99</v>
      </c>
      <c r="B68" s="31" t="s">
        <v>19</v>
      </c>
      <c r="C68" s="36" t="s">
        <v>20</v>
      </c>
      <c r="D68" s="37">
        <v>25.5</v>
      </c>
      <c r="E68" s="37"/>
      <c r="F68" s="33">
        <f t="shared" si="6"/>
        <v>0</v>
      </c>
    </row>
    <row r="69" spans="1:6" s="3" customFormat="1" x14ac:dyDescent="0.25">
      <c r="A69" s="31" t="s">
        <v>100</v>
      </c>
      <c r="B69" s="31" t="s">
        <v>33</v>
      </c>
      <c r="C69" s="35" t="s">
        <v>13</v>
      </c>
      <c r="D69" s="18">
        <v>211.85</v>
      </c>
      <c r="E69" s="18"/>
      <c r="F69" s="33">
        <f t="shared" si="6"/>
        <v>0</v>
      </c>
    </row>
    <row r="70" spans="1:6" s="3" customFormat="1" x14ac:dyDescent="0.25">
      <c r="A70" s="31" t="s">
        <v>101</v>
      </c>
      <c r="B70" s="31" t="s">
        <v>35</v>
      </c>
      <c r="C70" s="35" t="s">
        <v>13</v>
      </c>
      <c r="D70" s="18">
        <v>211.85</v>
      </c>
      <c r="E70" s="18"/>
      <c r="F70" s="33">
        <f t="shared" si="6"/>
        <v>0</v>
      </c>
    </row>
    <row r="71" spans="1:6" s="3" customFormat="1" x14ac:dyDescent="0.25">
      <c r="A71" s="31" t="s">
        <v>102</v>
      </c>
      <c r="B71" s="31" t="s">
        <v>26</v>
      </c>
      <c r="C71" s="31" t="s">
        <v>13</v>
      </c>
      <c r="D71" s="33">
        <v>211.85</v>
      </c>
      <c r="E71" s="33"/>
      <c r="F71" s="33">
        <f t="shared" si="6"/>
        <v>0</v>
      </c>
    </row>
    <row r="72" spans="1:6" s="3" customFormat="1" x14ac:dyDescent="0.25">
      <c r="A72" s="38" t="s">
        <v>37</v>
      </c>
      <c r="B72" s="39"/>
      <c r="C72" s="39"/>
      <c r="D72" s="39"/>
      <c r="E72" s="40"/>
      <c r="F72" s="29">
        <f>SUM(F63:F71)</f>
        <v>0</v>
      </c>
    </row>
    <row r="73" spans="1:6" s="3" customFormat="1" x14ac:dyDescent="0.25">
      <c r="A73" s="31" t="s">
        <v>103</v>
      </c>
      <c r="B73" s="32" t="s">
        <v>10</v>
      </c>
      <c r="C73" s="14"/>
      <c r="D73" s="14"/>
      <c r="E73" s="14"/>
      <c r="F73" s="14"/>
    </row>
    <row r="74" spans="1:6" s="3" customFormat="1" ht="20.399999999999999" x14ac:dyDescent="0.25">
      <c r="A74" s="31" t="s">
        <v>104</v>
      </c>
      <c r="B74" s="31" t="s">
        <v>105</v>
      </c>
      <c r="C74" s="35" t="s">
        <v>13</v>
      </c>
      <c r="D74" s="18">
        <v>55.61</v>
      </c>
      <c r="E74" s="18"/>
      <c r="F74" s="19">
        <f>E74*D74</f>
        <v>0</v>
      </c>
    </row>
    <row r="75" spans="1:6" s="3" customFormat="1" x14ac:dyDescent="0.25">
      <c r="A75" s="31" t="s">
        <v>106</v>
      </c>
      <c r="B75" s="31" t="s">
        <v>107</v>
      </c>
      <c r="C75" s="35" t="s">
        <v>13</v>
      </c>
      <c r="D75" s="18">
        <v>117.62</v>
      </c>
      <c r="E75" s="18"/>
      <c r="F75" s="19">
        <f t="shared" ref="F75:F84" si="7">E75*D75</f>
        <v>0</v>
      </c>
    </row>
    <row r="76" spans="1:6" s="3" customFormat="1" ht="20.399999999999999" x14ac:dyDescent="0.25">
      <c r="A76" s="31" t="s">
        <v>108</v>
      </c>
      <c r="B76" s="31" t="s">
        <v>109</v>
      </c>
      <c r="C76" s="35" t="s">
        <v>13</v>
      </c>
      <c r="D76" s="18">
        <v>5.12</v>
      </c>
      <c r="E76" s="18"/>
      <c r="F76" s="19">
        <f t="shared" si="7"/>
        <v>0</v>
      </c>
    </row>
    <row r="77" spans="1:6" s="3" customFormat="1" ht="20.399999999999999" x14ac:dyDescent="0.25">
      <c r="A77" s="31" t="s">
        <v>110</v>
      </c>
      <c r="B77" s="31" t="s">
        <v>17</v>
      </c>
      <c r="C77" s="35" t="s">
        <v>13</v>
      </c>
      <c r="D77" s="18">
        <v>3.12</v>
      </c>
      <c r="E77" s="18"/>
      <c r="F77" s="19">
        <f t="shared" si="7"/>
        <v>0</v>
      </c>
    </row>
    <row r="78" spans="1:6" s="3" customFormat="1" ht="20.399999999999999" x14ac:dyDescent="0.25">
      <c r="A78" s="31" t="s">
        <v>111</v>
      </c>
      <c r="B78" s="31" t="s">
        <v>112</v>
      </c>
      <c r="C78" s="35" t="s">
        <v>13</v>
      </c>
      <c r="D78" s="18">
        <v>12.35</v>
      </c>
      <c r="E78" s="18"/>
      <c r="F78" s="19">
        <f t="shared" si="7"/>
        <v>0</v>
      </c>
    </row>
    <row r="79" spans="1:6" s="3" customFormat="1" ht="20.399999999999999" x14ac:dyDescent="0.2">
      <c r="A79" s="31" t="s">
        <v>113</v>
      </c>
      <c r="B79" s="31" t="s">
        <v>19</v>
      </c>
      <c r="C79" s="36" t="s">
        <v>20</v>
      </c>
      <c r="D79" s="37">
        <v>75.2</v>
      </c>
      <c r="E79" s="37"/>
      <c r="F79" s="19">
        <f t="shared" si="7"/>
        <v>0</v>
      </c>
    </row>
    <row r="80" spans="1:6" s="3" customFormat="1" x14ac:dyDescent="0.25">
      <c r="A80" s="31" t="s">
        <v>114</v>
      </c>
      <c r="B80" s="31" t="s">
        <v>22</v>
      </c>
      <c r="C80" s="35" t="s">
        <v>13</v>
      </c>
      <c r="D80" s="18">
        <v>246.31</v>
      </c>
      <c r="E80" s="18"/>
      <c r="F80" s="19">
        <f t="shared" si="7"/>
        <v>0</v>
      </c>
    </row>
    <row r="81" spans="1:6" s="3" customFormat="1" x14ac:dyDescent="0.25">
      <c r="A81" s="31" t="s">
        <v>115</v>
      </c>
      <c r="B81" s="31" t="s">
        <v>116</v>
      </c>
      <c r="C81" s="31" t="s">
        <v>13</v>
      </c>
      <c r="D81" s="33">
        <v>39.04</v>
      </c>
      <c r="E81" s="33"/>
      <c r="F81" s="19">
        <f t="shared" si="7"/>
        <v>0</v>
      </c>
    </row>
    <row r="82" spans="1:6" s="3" customFormat="1" x14ac:dyDescent="0.25">
      <c r="A82" s="31" t="s">
        <v>117</v>
      </c>
      <c r="B82" s="31" t="s">
        <v>24</v>
      </c>
      <c r="C82" s="35" t="s">
        <v>13</v>
      </c>
      <c r="D82" s="18">
        <v>207.27</v>
      </c>
      <c r="E82" s="18"/>
      <c r="F82" s="19">
        <f t="shared" si="7"/>
        <v>0</v>
      </c>
    </row>
    <row r="83" spans="1:6" s="3" customFormat="1" x14ac:dyDescent="0.25">
      <c r="A83" s="31" t="s">
        <v>118</v>
      </c>
      <c r="B83" s="31" t="s">
        <v>26</v>
      </c>
      <c r="C83" s="31" t="s">
        <v>13</v>
      </c>
      <c r="D83" s="33">
        <v>207.27</v>
      </c>
      <c r="E83" s="33"/>
      <c r="F83" s="19">
        <f t="shared" si="7"/>
        <v>0</v>
      </c>
    </row>
    <row r="84" spans="1:6" s="3" customFormat="1" x14ac:dyDescent="0.25">
      <c r="A84" s="31" t="s">
        <v>119</v>
      </c>
      <c r="B84" s="31" t="s">
        <v>120</v>
      </c>
      <c r="C84" s="35" t="s">
        <v>60</v>
      </c>
      <c r="D84" s="18">
        <v>2</v>
      </c>
      <c r="E84" s="18"/>
      <c r="F84" s="19">
        <f t="shared" si="7"/>
        <v>0</v>
      </c>
    </row>
    <row r="85" spans="1:6" s="3" customFormat="1" x14ac:dyDescent="0.25">
      <c r="A85" s="38" t="s">
        <v>27</v>
      </c>
      <c r="B85" s="39"/>
      <c r="C85" s="39"/>
      <c r="D85" s="39"/>
      <c r="E85" s="40"/>
      <c r="F85" s="29">
        <f>SUM(F74:F84)</f>
        <v>0</v>
      </c>
    </row>
    <row r="86" spans="1:6" s="3" customFormat="1" x14ac:dyDescent="0.25">
      <c r="A86" s="31" t="s">
        <v>121</v>
      </c>
      <c r="B86" s="32" t="s">
        <v>122</v>
      </c>
      <c r="C86" s="14"/>
      <c r="D86" s="14"/>
      <c r="E86" s="14"/>
      <c r="F86" s="14"/>
    </row>
    <row r="87" spans="1:6" s="3" customFormat="1" x14ac:dyDescent="0.25">
      <c r="A87" s="31" t="s">
        <v>123</v>
      </c>
      <c r="B87" s="31" t="s">
        <v>124</v>
      </c>
      <c r="C87" s="31" t="s">
        <v>13</v>
      </c>
      <c r="D87" s="33">
        <v>157.72999999999999</v>
      </c>
      <c r="E87" s="33"/>
      <c r="F87" s="34">
        <f>E87*D87</f>
        <v>0</v>
      </c>
    </row>
    <row r="88" spans="1:6" s="3" customFormat="1" x14ac:dyDescent="0.25">
      <c r="A88" s="31" t="s">
        <v>125</v>
      </c>
      <c r="B88" s="31" t="s">
        <v>126</v>
      </c>
      <c r="C88" s="35" t="s">
        <v>13</v>
      </c>
      <c r="D88" s="18">
        <v>148.19</v>
      </c>
      <c r="E88" s="18"/>
      <c r="F88" s="34">
        <f t="shared" ref="F88:F95" si="8">E88*D88</f>
        <v>0</v>
      </c>
    </row>
    <row r="89" spans="1:6" s="3" customFormat="1" x14ac:dyDescent="0.25">
      <c r="A89" s="31" t="s">
        <v>127</v>
      </c>
      <c r="B89" s="31" t="s">
        <v>128</v>
      </c>
      <c r="C89" s="35" t="s">
        <v>13</v>
      </c>
      <c r="D89" s="18">
        <v>9.5299999999999994</v>
      </c>
      <c r="E89" s="18"/>
      <c r="F89" s="34">
        <f t="shared" si="8"/>
        <v>0</v>
      </c>
    </row>
    <row r="90" spans="1:6" s="3" customFormat="1" x14ac:dyDescent="0.25">
      <c r="A90" s="31" t="s">
        <v>129</v>
      </c>
      <c r="B90" s="31" t="s">
        <v>130</v>
      </c>
      <c r="C90" s="35" t="s">
        <v>13</v>
      </c>
      <c r="D90" s="18">
        <v>157.72999999999999</v>
      </c>
      <c r="E90" s="18"/>
      <c r="F90" s="34">
        <f t="shared" si="8"/>
        <v>0</v>
      </c>
    </row>
    <row r="91" spans="1:6" s="3" customFormat="1" ht="20.399999999999999" x14ac:dyDescent="0.2">
      <c r="A91" s="31" t="s">
        <v>131</v>
      </c>
      <c r="B91" s="41" t="s">
        <v>132</v>
      </c>
      <c r="C91" s="36" t="s">
        <v>13</v>
      </c>
      <c r="D91" s="37">
        <v>157.72999999999999</v>
      </c>
      <c r="E91" s="37"/>
      <c r="F91" s="34">
        <f t="shared" si="8"/>
        <v>0</v>
      </c>
    </row>
    <row r="92" spans="1:6" s="3" customFormat="1" x14ac:dyDescent="0.25">
      <c r="A92" s="31" t="s">
        <v>133</v>
      </c>
      <c r="B92" s="31" t="s">
        <v>134</v>
      </c>
      <c r="C92" s="35" t="s">
        <v>13</v>
      </c>
      <c r="D92" s="18">
        <v>9.5299999999999994</v>
      </c>
      <c r="E92" s="18"/>
      <c r="F92" s="34">
        <f t="shared" si="8"/>
        <v>0</v>
      </c>
    </row>
    <row r="93" spans="1:6" s="3" customFormat="1" x14ac:dyDescent="0.25">
      <c r="A93" s="31" t="s">
        <v>135</v>
      </c>
      <c r="B93" s="31" t="s">
        <v>136</v>
      </c>
      <c r="C93" s="31" t="s">
        <v>13</v>
      </c>
      <c r="D93" s="33">
        <v>50.52</v>
      </c>
      <c r="E93" s="33"/>
      <c r="F93" s="34">
        <f t="shared" si="8"/>
        <v>0</v>
      </c>
    </row>
    <row r="94" spans="1:6" s="3" customFormat="1" x14ac:dyDescent="0.25">
      <c r="A94" s="31" t="s">
        <v>137</v>
      </c>
      <c r="B94" s="31" t="s">
        <v>138</v>
      </c>
      <c r="C94" s="31" t="s">
        <v>20</v>
      </c>
      <c r="D94" s="33">
        <v>46.98</v>
      </c>
      <c r="E94" s="33"/>
      <c r="F94" s="34">
        <f t="shared" si="8"/>
        <v>0</v>
      </c>
    </row>
    <row r="95" spans="1:6" s="3" customFormat="1" x14ac:dyDescent="0.25">
      <c r="A95" s="31" t="s">
        <v>139</v>
      </c>
      <c r="B95" s="31" t="s">
        <v>140</v>
      </c>
      <c r="C95" s="31" t="s">
        <v>13</v>
      </c>
      <c r="D95" s="33">
        <v>107.21</v>
      </c>
      <c r="E95" s="33"/>
      <c r="F95" s="34">
        <f t="shared" si="8"/>
        <v>0</v>
      </c>
    </row>
    <row r="96" spans="1:6" s="3" customFormat="1" x14ac:dyDescent="0.25">
      <c r="A96" s="38" t="s">
        <v>141</v>
      </c>
      <c r="B96" s="39"/>
      <c r="C96" s="39"/>
      <c r="D96" s="39"/>
      <c r="E96" s="40"/>
      <c r="F96" s="29">
        <f>SUM(F87:F95)</f>
        <v>0</v>
      </c>
    </row>
    <row r="97" spans="1:6" s="3" customFormat="1" x14ac:dyDescent="0.25">
      <c r="A97" s="31" t="s">
        <v>142</v>
      </c>
      <c r="B97" s="32" t="s">
        <v>39</v>
      </c>
      <c r="C97" s="14"/>
      <c r="D97" s="14"/>
      <c r="E97" s="14"/>
      <c r="F97" s="14"/>
    </row>
    <row r="98" spans="1:6" s="3" customFormat="1" ht="20.399999999999999" x14ac:dyDescent="0.25">
      <c r="A98" s="31" t="s">
        <v>143</v>
      </c>
      <c r="B98" s="31" t="s">
        <v>144</v>
      </c>
      <c r="C98" s="35" t="s">
        <v>60</v>
      </c>
      <c r="D98" s="18">
        <v>2</v>
      </c>
      <c r="E98" s="18"/>
      <c r="F98" s="18">
        <f>E98*D98</f>
        <v>0</v>
      </c>
    </row>
    <row r="99" spans="1:6" s="3" customFormat="1" x14ac:dyDescent="0.25">
      <c r="A99" s="15" t="s">
        <v>145</v>
      </c>
      <c r="B99" s="15" t="s">
        <v>146</v>
      </c>
      <c r="C99" s="17" t="s">
        <v>20</v>
      </c>
      <c r="D99" s="18">
        <v>3</v>
      </c>
      <c r="E99" s="18"/>
      <c r="F99" s="18">
        <f t="shared" ref="F99:F104" si="9">E99*D99</f>
        <v>0</v>
      </c>
    </row>
    <row r="100" spans="1:6" s="3" customFormat="1" ht="20.399999999999999" x14ac:dyDescent="0.25">
      <c r="A100" s="15" t="s">
        <v>147</v>
      </c>
      <c r="B100" s="15" t="s">
        <v>148</v>
      </c>
      <c r="C100" s="17" t="s">
        <v>149</v>
      </c>
      <c r="D100" s="18">
        <v>0.3</v>
      </c>
      <c r="E100" s="18"/>
      <c r="F100" s="18">
        <f t="shared" si="9"/>
        <v>0</v>
      </c>
    </row>
    <row r="101" spans="1:6" s="3" customFormat="1" x14ac:dyDescent="0.25">
      <c r="A101" s="15" t="s">
        <v>150</v>
      </c>
      <c r="B101" s="15" t="s">
        <v>274</v>
      </c>
      <c r="C101" s="17" t="s">
        <v>13</v>
      </c>
      <c r="D101" s="18">
        <v>4.92</v>
      </c>
      <c r="E101" s="18"/>
      <c r="F101" s="18">
        <f t="shared" si="9"/>
        <v>0</v>
      </c>
    </row>
    <row r="102" spans="1:6" s="3" customFormat="1" x14ac:dyDescent="0.25">
      <c r="A102" s="15" t="s">
        <v>151</v>
      </c>
      <c r="B102" s="15" t="s">
        <v>45</v>
      </c>
      <c r="C102" s="15" t="s">
        <v>13</v>
      </c>
      <c r="D102" s="33">
        <v>11.69</v>
      </c>
      <c r="E102" s="33"/>
      <c r="F102" s="18">
        <f t="shared" si="9"/>
        <v>0</v>
      </c>
    </row>
    <row r="103" spans="1:6" s="3" customFormat="1" x14ac:dyDescent="0.25">
      <c r="A103" s="15" t="s">
        <v>152</v>
      </c>
      <c r="B103" s="15" t="s">
        <v>47</v>
      </c>
      <c r="C103" s="15" t="s">
        <v>13</v>
      </c>
      <c r="D103" s="33">
        <v>10.32</v>
      </c>
      <c r="E103" s="33"/>
      <c r="F103" s="18">
        <f t="shared" si="9"/>
        <v>0</v>
      </c>
    </row>
    <row r="104" spans="1:6" s="3" customFormat="1" x14ac:dyDescent="0.25">
      <c r="A104" s="15" t="s">
        <v>153</v>
      </c>
      <c r="B104" s="15" t="s">
        <v>49</v>
      </c>
      <c r="C104" s="15" t="s">
        <v>20</v>
      </c>
      <c r="D104" s="33">
        <v>6</v>
      </c>
      <c r="E104" s="33"/>
      <c r="F104" s="18">
        <f t="shared" si="9"/>
        <v>0</v>
      </c>
    </row>
    <row r="105" spans="1:6" s="3" customFormat="1" x14ac:dyDescent="0.25">
      <c r="A105" s="26" t="s">
        <v>50</v>
      </c>
      <c r="B105" s="27"/>
      <c r="C105" s="27"/>
      <c r="D105" s="27"/>
      <c r="E105" s="28"/>
      <c r="F105" s="29">
        <f>SUM(F98:F104)</f>
        <v>0</v>
      </c>
    </row>
    <row r="106" spans="1:6" s="3" customFormat="1" x14ac:dyDescent="0.25">
      <c r="A106" s="15" t="s">
        <v>154</v>
      </c>
      <c r="B106" s="16" t="s">
        <v>52</v>
      </c>
      <c r="C106" s="14"/>
      <c r="D106" s="14"/>
      <c r="E106" s="14"/>
      <c r="F106" s="14"/>
    </row>
    <row r="107" spans="1:6" s="3" customFormat="1" x14ac:dyDescent="0.25">
      <c r="A107" s="15" t="s">
        <v>155</v>
      </c>
      <c r="B107" s="16" t="s">
        <v>54</v>
      </c>
      <c r="C107" s="14"/>
      <c r="D107" s="14"/>
      <c r="E107" s="14"/>
      <c r="F107" s="14"/>
    </row>
    <row r="108" spans="1:6" s="3" customFormat="1" ht="20.399999999999999" x14ac:dyDescent="0.25">
      <c r="A108" s="15" t="s">
        <v>156</v>
      </c>
      <c r="B108" s="15" t="s">
        <v>275</v>
      </c>
      <c r="C108" s="17" t="s">
        <v>60</v>
      </c>
      <c r="D108" s="18">
        <v>1</v>
      </c>
      <c r="E108" s="19"/>
      <c r="F108" s="19">
        <f>E108*D108</f>
        <v>0</v>
      </c>
    </row>
    <row r="109" spans="1:6" s="3" customFormat="1" ht="30.6" x14ac:dyDescent="0.2">
      <c r="A109" s="15" t="s">
        <v>157</v>
      </c>
      <c r="B109" s="41" t="s">
        <v>276</v>
      </c>
      <c r="C109" s="45" t="s">
        <v>60</v>
      </c>
      <c r="D109" s="37">
        <v>2</v>
      </c>
      <c r="E109" s="37"/>
      <c r="F109" s="19">
        <f t="shared" ref="F109:F121" si="10">E109*D109</f>
        <v>0</v>
      </c>
    </row>
    <row r="110" spans="1:6" s="3" customFormat="1" ht="20.399999999999999" x14ac:dyDescent="0.25">
      <c r="A110" s="15" t="s">
        <v>158</v>
      </c>
      <c r="B110" s="15" t="s">
        <v>277</v>
      </c>
      <c r="C110" s="17" t="s">
        <v>60</v>
      </c>
      <c r="D110" s="18">
        <v>1</v>
      </c>
      <c r="E110" s="18"/>
      <c r="F110" s="19">
        <f t="shared" si="10"/>
        <v>0</v>
      </c>
    </row>
    <row r="111" spans="1:6" s="3" customFormat="1" ht="20.399999999999999" x14ac:dyDescent="0.25">
      <c r="A111" s="15" t="s">
        <v>159</v>
      </c>
      <c r="B111" s="15" t="s">
        <v>278</v>
      </c>
      <c r="C111" s="17" t="s">
        <v>60</v>
      </c>
      <c r="D111" s="18">
        <v>1</v>
      </c>
      <c r="E111" s="18"/>
      <c r="F111" s="19">
        <f t="shared" si="10"/>
        <v>0</v>
      </c>
    </row>
    <row r="112" spans="1:6" s="3" customFormat="1" x14ac:dyDescent="0.25">
      <c r="A112" s="15" t="s">
        <v>160</v>
      </c>
      <c r="B112" s="15" t="s">
        <v>279</v>
      </c>
      <c r="C112" s="17" t="s">
        <v>60</v>
      </c>
      <c r="D112" s="18">
        <v>2</v>
      </c>
      <c r="E112" s="19"/>
      <c r="F112" s="19">
        <f t="shared" si="10"/>
        <v>0</v>
      </c>
    </row>
    <row r="113" spans="1:6" s="3" customFormat="1" ht="20.399999999999999" x14ac:dyDescent="0.2">
      <c r="A113" s="15" t="s">
        <v>161</v>
      </c>
      <c r="B113" s="41" t="s">
        <v>162</v>
      </c>
      <c r="C113" s="45" t="s">
        <v>60</v>
      </c>
      <c r="D113" s="37">
        <v>8</v>
      </c>
      <c r="E113" s="37"/>
      <c r="F113" s="19">
        <f t="shared" si="10"/>
        <v>0</v>
      </c>
    </row>
    <row r="114" spans="1:6" s="3" customFormat="1" x14ac:dyDescent="0.25">
      <c r="A114" s="15" t="s">
        <v>163</v>
      </c>
      <c r="B114" s="15" t="s">
        <v>164</v>
      </c>
      <c r="C114" s="17" t="s">
        <v>60</v>
      </c>
      <c r="D114" s="18">
        <v>8</v>
      </c>
      <c r="E114" s="18"/>
      <c r="F114" s="19">
        <f t="shared" si="10"/>
        <v>0</v>
      </c>
    </row>
    <row r="115" spans="1:6" s="3" customFormat="1" x14ac:dyDescent="0.25">
      <c r="A115" s="15" t="s">
        <v>165</v>
      </c>
      <c r="B115" s="15" t="s">
        <v>166</v>
      </c>
      <c r="C115" s="17" t="s">
        <v>60</v>
      </c>
      <c r="D115" s="18">
        <v>4</v>
      </c>
      <c r="E115" s="18"/>
      <c r="F115" s="19">
        <f t="shared" si="10"/>
        <v>0</v>
      </c>
    </row>
    <row r="116" spans="1:6" s="3" customFormat="1" x14ac:dyDescent="0.25">
      <c r="A116" s="15" t="s">
        <v>167</v>
      </c>
      <c r="B116" s="15" t="s">
        <v>168</v>
      </c>
      <c r="C116" s="17" t="s">
        <v>60</v>
      </c>
      <c r="D116" s="18">
        <v>4</v>
      </c>
      <c r="E116" s="18"/>
      <c r="F116" s="19">
        <f t="shared" si="10"/>
        <v>0</v>
      </c>
    </row>
    <row r="117" spans="1:6" s="3" customFormat="1" ht="20.399999999999999" x14ac:dyDescent="0.2">
      <c r="A117" s="15" t="s">
        <v>169</v>
      </c>
      <c r="B117" s="41" t="s">
        <v>170</v>
      </c>
      <c r="C117" s="45" t="s">
        <v>13</v>
      </c>
      <c r="D117" s="37">
        <v>25</v>
      </c>
      <c r="E117" s="37"/>
      <c r="F117" s="19">
        <f t="shared" si="10"/>
        <v>0</v>
      </c>
    </row>
    <row r="118" spans="1:6" s="3" customFormat="1" ht="30.6" x14ac:dyDescent="0.2">
      <c r="A118" s="15" t="s">
        <v>171</v>
      </c>
      <c r="B118" s="41" t="s">
        <v>280</v>
      </c>
      <c r="C118" s="45" t="s">
        <v>13</v>
      </c>
      <c r="D118" s="37">
        <v>15</v>
      </c>
      <c r="E118" s="37"/>
      <c r="F118" s="19">
        <f t="shared" si="10"/>
        <v>0</v>
      </c>
    </row>
    <row r="119" spans="1:6" s="3" customFormat="1" ht="20.399999999999999" x14ac:dyDescent="0.2">
      <c r="A119" s="15" t="s">
        <v>172</v>
      </c>
      <c r="B119" s="41" t="s">
        <v>173</v>
      </c>
      <c r="C119" s="45" t="s">
        <v>13</v>
      </c>
      <c r="D119" s="37">
        <v>4</v>
      </c>
      <c r="E119" s="37"/>
      <c r="F119" s="19">
        <f t="shared" si="10"/>
        <v>0</v>
      </c>
    </row>
    <row r="120" spans="1:6" s="3" customFormat="1" x14ac:dyDescent="0.25">
      <c r="A120" s="15" t="s">
        <v>174</v>
      </c>
      <c r="B120" s="15" t="s">
        <v>175</v>
      </c>
      <c r="C120" s="17" t="s">
        <v>86</v>
      </c>
      <c r="D120" s="18">
        <v>1</v>
      </c>
      <c r="E120" s="19"/>
      <c r="F120" s="19">
        <f t="shared" si="10"/>
        <v>0</v>
      </c>
    </row>
    <row r="121" spans="1:6" s="3" customFormat="1" x14ac:dyDescent="0.25">
      <c r="A121" s="15" t="s">
        <v>176</v>
      </c>
      <c r="B121" s="15" t="s">
        <v>177</v>
      </c>
      <c r="C121" s="17" t="s">
        <v>86</v>
      </c>
      <c r="D121" s="18">
        <v>1</v>
      </c>
      <c r="E121" s="19"/>
      <c r="F121" s="19">
        <f t="shared" si="10"/>
        <v>0</v>
      </c>
    </row>
    <row r="122" spans="1:6" s="3" customFormat="1" x14ac:dyDescent="0.25">
      <c r="A122" s="26" t="s">
        <v>65</v>
      </c>
      <c r="B122" s="27"/>
      <c r="C122" s="27"/>
      <c r="D122" s="27"/>
      <c r="E122" s="28"/>
      <c r="F122" s="29">
        <f>SUM(F108:F121)</f>
        <v>0</v>
      </c>
    </row>
    <row r="123" spans="1:6" s="3" customFormat="1" x14ac:dyDescent="0.25">
      <c r="A123" s="15" t="s">
        <v>178</v>
      </c>
      <c r="B123" s="16" t="s">
        <v>179</v>
      </c>
      <c r="C123" s="14"/>
      <c r="D123" s="14"/>
      <c r="E123" s="14"/>
      <c r="F123" s="14"/>
    </row>
    <row r="124" spans="1:6" s="3" customFormat="1" x14ac:dyDescent="0.25">
      <c r="A124" s="15" t="s">
        <v>180</v>
      </c>
      <c r="B124" s="15" t="s">
        <v>181</v>
      </c>
      <c r="C124" s="15" t="s">
        <v>149</v>
      </c>
      <c r="D124" s="33">
        <v>0.3</v>
      </c>
      <c r="E124" s="34"/>
      <c r="F124" s="34">
        <f>E124*D124</f>
        <v>0</v>
      </c>
    </row>
    <row r="125" spans="1:6" s="3" customFormat="1" x14ac:dyDescent="0.25">
      <c r="A125" s="15" t="s">
        <v>182</v>
      </c>
      <c r="B125" s="15" t="s">
        <v>183</v>
      </c>
      <c r="C125" s="17" t="s">
        <v>60</v>
      </c>
      <c r="D125" s="18">
        <v>2</v>
      </c>
      <c r="E125" s="18"/>
      <c r="F125" s="34">
        <f t="shared" ref="F125:F138" si="11">E125*D125</f>
        <v>0</v>
      </c>
    </row>
    <row r="126" spans="1:6" s="3" customFormat="1" x14ac:dyDescent="0.25">
      <c r="A126" s="15" t="s">
        <v>184</v>
      </c>
      <c r="B126" s="15" t="s">
        <v>185</v>
      </c>
      <c r="C126" s="17" t="s">
        <v>60</v>
      </c>
      <c r="D126" s="18">
        <v>2</v>
      </c>
      <c r="E126" s="18"/>
      <c r="F126" s="34">
        <f t="shared" si="11"/>
        <v>0</v>
      </c>
    </row>
    <row r="127" spans="1:6" s="3" customFormat="1" ht="20.399999999999999" x14ac:dyDescent="0.25">
      <c r="A127" s="15" t="s">
        <v>186</v>
      </c>
      <c r="B127" s="15" t="s">
        <v>281</v>
      </c>
      <c r="C127" s="17" t="s">
        <v>20</v>
      </c>
      <c r="D127" s="18">
        <v>32</v>
      </c>
      <c r="E127" s="18"/>
      <c r="F127" s="34">
        <f t="shared" si="11"/>
        <v>0</v>
      </c>
    </row>
    <row r="128" spans="1:6" s="3" customFormat="1" ht="20.399999999999999" x14ac:dyDescent="0.25">
      <c r="A128" s="15" t="s">
        <v>187</v>
      </c>
      <c r="B128" s="15" t="s">
        <v>282</v>
      </c>
      <c r="C128" s="17" t="s">
        <v>20</v>
      </c>
      <c r="D128" s="18">
        <v>12</v>
      </c>
      <c r="E128" s="18"/>
      <c r="F128" s="34">
        <f t="shared" si="11"/>
        <v>0</v>
      </c>
    </row>
    <row r="129" spans="1:6" s="3" customFormat="1" ht="20.399999999999999" x14ac:dyDescent="0.25">
      <c r="A129" s="15" t="s">
        <v>188</v>
      </c>
      <c r="B129" s="15" t="s">
        <v>283</v>
      </c>
      <c r="C129" s="17" t="s">
        <v>20</v>
      </c>
      <c r="D129" s="18">
        <v>8</v>
      </c>
      <c r="E129" s="18"/>
      <c r="F129" s="34">
        <f t="shared" si="11"/>
        <v>0</v>
      </c>
    </row>
    <row r="130" spans="1:6" s="3" customFormat="1" x14ac:dyDescent="0.25">
      <c r="A130" s="15" t="s">
        <v>189</v>
      </c>
      <c r="B130" s="15" t="s">
        <v>284</v>
      </c>
      <c r="C130" s="15" t="s">
        <v>20</v>
      </c>
      <c r="D130" s="33">
        <v>40</v>
      </c>
      <c r="E130" s="33"/>
      <c r="F130" s="34">
        <f t="shared" si="11"/>
        <v>0</v>
      </c>
    </row>
    <row r="131" spans="1:6" s="3" customFormat="1" x14ac:dyDescent="0.25">
      <c r="A131" s="15" t="s">
        <v>190</v>
      </c>
      <c r="B131" s="15" t="s">
        <v>285</v>
      </c>
      <c r="C131" s="15" t="s">
        <v>20</v>
      </c>
      <c r="D131" s="33">
        <v>8</v>
      </c>
      <c r="E131" s="33"/>
      <c r="F131" s="34">
        <f t="shared" si="11"/>
        <v>0</v>
      </c>
    </row>
    <row r="132" spans="1:6" s="3" customFormat="1" ht="20.399999999999999" x14ac:dyDescent="0.25">
      <c r="A132" s="15" t="s">
        <v>191</v>
      </c>
      <c r="B132" s="15" t="s">
        <v>286</v>
      </c>
      <c r="C132" s="17" t="s">
        <v>60</v>
      </c>
      <c r="D132" s="18">
        <v>8</v>
      </c>
      <c r="E132" s="18"/>
      <c r="F132" s="34">
        <f t="shared" si="11"/>
        <v>0</v>
      </c>
    </row>
    <row r="133" spans="1:6" s="3" customFormat="1" x14ac:dyDescent="0.25">
      <c r="A133" s="15" t="s">
        <v>192</v>
      </c>
      <c r="B133" s="15" t="s">
        <v>287</v>
      </c>
      <c r="C133" s="17" t="s">
        <v>60</v>
      </c>
      <c r="D133" s="18">
        <v>2</v>
      </c>
      <c r="E133" s="18"/>
      <c r="F133" s="34">
        <f t="shared" si="11"/>
        <v>0</v>
      </c>
    </row>
    <row r="134" spans="1:6" s="3" customFormat="1" x14ac:dyDescent="0.25">
      <c r="A134" s="15" t="s">
        <v>193</v>
      </c>
      <c r="B134" s="15" t="s">
        <v>288</v>
      </c>
      <c r="C134" s="17" t="s">
        <v>60</v>
      </c>
      <c r="D134" s="18">
        <v>10</v>
      </c>
      <c r="E134" s="18"/>
      <c r="F134" s="34">
        <f t="shared" si="11"/>
        <v>0</v>
      </c>
    </row>
    <row r="135" spans="1:6" s="3" customFormat="1" x14ac:dyDescent="0.25">
      <c r="A135" s="15" t="s">
        <v>194</v>
      </c>
      <c r="B135" s="15" t="s">
        <v>289</v>
      </c>
      <c r="C135" s="17" t="s">
        <v>60</v>
      </c>
      <c r="D135" s="18">
        <v>1</v>
      </c>
      <c r="E135" s="18"/>
      <c r="F135" s="34">
        <f t="shared" si="11"/>
        <v>0</v>
      </c>
    </row>
    <row r="136" spans="1:6" s="3" customFormat="1" x14ac:dyDescent="0.25">
      <c r="A136" s="15" t="s">
        <v>195</v>
      </c>
      <c r="B136" s="15" t="s">
        <v>196</v>
      </c>
      <c r="C136" s="15" t="s">
        <v>60</v>
      </c>
      <c r="D136" s="33">
        <v>5</v>
      </c>
      <c r="E136" s="33"/>
      <c r="F136" s="34">
        <f t="shared" si="11"/>
        <v>0</v>
      </c>
    </row>
    <row r="137" spans="1:6" s="3" customFormat="1" ht="20.399999999999999" x14ac:dyDescent="0.25">
      <c r="A137" s="15" t="s">
        <v>197</v>
      </c>
      <c r="B137" s="15" t="s">
        <v>290</v>
      </c>
      <c r="C137" s="17" t="s">
        <v>20</v>
      </c>
      <c r="D137" s="18">
        <v>52</v>
      </c>
      <c r="E137" s="18"/>
      <c r="F137" s="34">
        <f t="shared" si="11"/>
        <v>0</v>
      </c>
    </row>
    <row r="138" spans="1:6" s="3" customFormat="1" x14ac:dyDescent="0.25">
      <c r="A138" s="15" t="s">
        <v>198</v>
      </c>
      <c r="B138" s="15" t="s">
        <v>291</v>
      </c>
      <c r="C138" s="17" t="s">
        <v>20</v>
      </c>
      <c r="D138" s="18">
        <v>52</v>
      </c>
      <c r="E138" s="18"/>
      <c r="F138" s="34">
        <f t="shared" si="11"/>
        <v>0</v>
      </c>
    </row>
    <row r="139" spans="1:6" s="3" customFormat="1" x14ac:dyDescent="0.25">
      <c r="A139" s="26" t="s">
        <v>199</v>
      </c>
      <c r="B139" s="27"/>
      <c r="C139" s="27"/>
      <c r="D139" s="27"/>
      <c r="E139" s="28"/>
      <c r="F139" s="29">
        <f>SUM(F124:F138)</f>
        <v>0</v>
      </c>
    </row>
    <row r="140" spans="1:6" s="3" customFormat="1" x14ac:dyDescent="0.25">
      <c r="A140" s="15" t="s">
        <v>200</v>
      </c>
      <c r="B140" s="16" t="s">
        <v>201</v>
      </c>
      <c r="C140" s="14"/>
      <c r="D140" s="14"/>
      <c r="E140" s="14"/>
      <c r="F140" s="14"/>
    </row>
    <row r="141" spans="1:6" s="3" customFormat="1" x14ac:dyDescent="0.25">
      <c r="A141" s="15" t="s">
        <v>202</v>
      </c>
      <c r="B141" s="15" t="s">
        <v>203</v>
      </c>
      <c r="C141" s="15" t="s">
        <v>13</v>
      </c>
      <c r="D141" s="33">
        <v>6</v>
      </c>
      <c r="E141" s="33"/>
      <c r="F141" s="33">
        <f>E141*D141</f>
        <v>0</v>
      </c>
    </row>
    <row r="142" spans="1:6" s="3" customFormat="1" ht="20.399999999999999" x14ac:dyDescent="0.25">
      <c r="A142" s="15" t="s">
        <v>204</v>
      </c>
      <c r="B142" s="15" t="s">
        <v>292</v>
      </c>
      <c r="C142" s="17" t="s">
        <v>149</v>
      </c>
      <c r="D142" s="18">
        <v>3</v>
      </c>
      <c r="E142" s="18"/>
      <c r="F142" s="33">
        <f t="shared" ref="F142:F161" si="12">E142*D142</f>
        <v>0</v>
      </c>
    </row>
    <row r="143" spans="1:6" s="3" customFormat="1" x14ac:dyDescent="0.25">
      <c r="A143" s="15" t="s">
        <v>205</v>
      </c>
      <c r="B143" s="15" t="s">
        <v>206</v>
      </c>
      <c r="C143" s="15" t="s">
        <v>13</v>
      </c>
      <c r="D143" s="33">
        <v>3</v>
      </c>
      <c r="E143" s="33"/>
      <c r="F143" s="33">
        <f t="shared" si="12"/>
        <v>0</v>
      </c>
    </row>
    <row r="144" spans="1:6" s="3" customFormat="1" x14ac:dyDescent="0.25">
      <c r="A144" s="15" t="s">
        <v>207</v>
      </c>
      <c r="B144" s="15" t="s">
        <v>208</v>
      </c>
      <c r="C144" s="15" t="s">
        <v>13</v>
      </c>
      <c r="D144" s="33">
        <v>3</v>
      </c>
      <c r="E144" s="33"/>
      <c r="F144" s="33">
        <f t="shared" si="12"/>
        <v>0</v>
      </c>
    </row>
    <row r="145" spans="1:6" s="3" customFormat="1" x14ac:dyDescent="0.25">
      <c r="A145" s="15" t="s">
        <v>209</v>
      </c>
      <c r="B145" s="15" t="s">
        <v>293</v>
      </c>
      <c r="C145" s="15" t="s">
        <v>20</v>
      </c>
      <c r="D145" s="33">
        <v>3</v>
      </c>
      <c r="E145" s="33"/>
      <c r="F145" s="33">
        <f t="shared" si="12"/>
        <v>0</v>
      </c>
    </row>
    <row r="146" spans="1:6" s="3" customFormat="1" x14ac:dyDescent="0.25">
      <c r="A146" s="15" t="s">
        <v>210</v>
      </c>
      <c r="B146" s="15" t="s">
        <v>294</v>
      </c>
      <c r="C146" s="17" t="s">
        <v>60</v>
      </c>
      <c r="D146" s="18">
        <v>1</v>
      </c>
      <c r="E146" s="18"/>
      <c r="F146" s="33">
        <f t="shared" si="12"/>
        <v>0</v>
      </c>
    </row>
    <row r="147" spans="1:6" s="3" customFormat="1" x14ac:dyDescent="0.25">
      <c r="A147" s="15" t="s">
        <v>211</v>
      </c>
      <c r="B147" s="15" t="s">
        <v>212</v>
      </c>
      <c r="C147" s="17" t="s">
        <v>86</v>
      </c>
      <c r="D147" s="18">
        <v>1</v>
      </c>
      <c r="E147" s="18"/>
      <c r="F147" s="33">
        <f t="shared" si="12"/>
        <v>0</v>
      </c>
    </row>
    <row r="148" spans="1:6" s="3" customFormat="1" ht="20.399999999999999" x14ac:dyDescent="0.25">
      <c r="A148" s="15" t="s">
        <v>213</v>
      </c>
      <c r="B148" s="15" t="s">
        <v>214</v>
      </c>
      <c r="C148" s="17" t="s">
        <v>149</v>
      </c>
      <c r="D148" s="18">
        <v>3</v>
      </c>
      <c r="E148" s="18"/>
      <c r="F148" s="33">
        <f t="shared" si="12"/>
        <v>0</v>
      </c>
    </row>
    <row r="149" spans="1:6" s="3" customFormat="1" x14ac:dyDescent="0.25">
      <c r="A149" s="15" t="s">
        <v>215</v>
      </c>
      <c r="B149" s="15" t="s">
        <v>181</v>
      </c>
      <c r="C149" s="15" t="s">
        <v>149</v>
      </c>
      <c r="D149" s="33">
        <v>0.4</v>
      </c>
      <c r="E149" s="34"/>
      <c r="F149" s="33">
        <f t="shared" si="12"/>
        <v>0</v>
      </c>
    </row>
    <row r="150" spans="1:6" s="3" customFormat="1" x14ac:dyDescent="0.25">
      <c r="A150" s="15" t="s">
        <v>216</v>
      </c>
      <c r="B150" s="15" t="s">
        <v>183</v>
      </c>
      <c r="C150" s="17" t="s">
        <v>60</v>
      </c>
      <c r="D150" s="18">
        <v>1</v>
      </c>
      <c r="E150" s="18"/>
      <c r="F150" s="33">
        <f t="shared" si="12"/>
        <v>0</v>
      </c>
    </row>
    <row r="151" spans="1:6" s="3" customFormat="1" x14ac:dyDescent="0.25">
      <c r="A151" s="15" t="s">
        <v>217</v>
      </c>
      <c r="B151" s="15" t="s">
        <v>185</v>
      </c>
      <c r="C151" s="17" t="s">
        <v>60</v>
      </c>
      <c r="D151" s="18">
        <v>1</v>
      </c>
      <c r="E151" s="18"/>
      <c r="F151" s="33">
        <f t="shared" si="12"/>
        <v>0</v>
      </c>
    </row>
    <row r="152" spans="1:6" s="3" customFormat="1" x14ac:dyDescent="0.25">
      <c r="A152" s="15" t="s">
        <v>218</v>
      </c>
      <c r="B152" s="15" t="s">
        <v>295</v>
      </c>
      <c r="C152" s="17" t="s">
        <v>20</v>
      </c>
      <c r="D152" s="18">
        <v>10</v>
      </c>
      <c r="E152" s="18"/>
      <c r="F152" s="33">
        <f t="shared" si="12"/>
        <v>0</v>
      </c>
    </row>
    <row r="153" spans="1:6" s="3" customFormat="1" x14ac:dyDescent="0.25">
      <c r="A153" s="15" t="s">
        <v>219</v>
      </c>
      <c r="B153" s="15" t="s">
        <v>296</v>
      </c>
      <c r="C153" s="17" t="s">
        <v>20</v>
      </c>
      <c r="D153" s="18">
        <v>12</v>
      </c>
      <c r="E153" s="18"/>
      <c r="F153" s="33">
        <f t="shared" si="12"/>
        <v>0</v>
      </c>
    </row>
    <row r="154" spans="1:6" s="3" customFormat="1" x14ac:dyDescent="0.25">
      <c r="A154" s="15" t="s">
        <v>220</v>
      </c>
      <c r="B154" s="15" t="s">
        <v>221</v>
      </c>
      <c r="C154" s="15" t="s">
        <v>60</v>
      </c>
      <c r="D154" s="33">
        <v>5</v>
      </c>
      <c r="E154" s="33"/>
      <c r="F154" s="33">
        <f t="shared" si="12"/>
        <v>0</v>
      </c>
    </row>
    <row r="155" spans="1:6" s="3" customFormat="1" x14ac:dyDescent="0.25">
      <c r="A155" s="15" t="s">
        <v>222</v>
      </c>
      <c r="B155" s="15" t="s">
        <v>223</v>
      </c>
      <c r="C155" s="15" t="s">
        <v>60</v>
      </c>
      <c r="D155" s="33">
        <v>2</v>
      </c>
      <c r="E155" s="33"/>
      <c r="F155" s="33">
        <f t="shared" si="12"/>
        <v>0</v>
      </c>
    </row>
    <row r="156" spans="1:6" s="3" customFormat="1" x14ac:dyDescent="0.25">
      <c r="A156" s="15" t="s">
        <v>224</v>
      </c>
      <c r="B156" s="15" t="s">
        <v>225</v>
      </c>
      <c r="C156" s="17" t="s">
        <v>86</v>
      </c>
      <c r="D156" s="18">
        <v>4</v>
      </c>
      <c r="E156" s="18"/>
      <c r="F156" s="33">
        <f t="shared" si="12"/>
        <v>0</v>
      </c>
    </row>
    <row r="157" spans="1:6" s="3" customFormat="1" x14ac:dyDescent="0.25">
      <c r="A157" s="15" t="s">
        <v>226</v>
      </c>
      <c r="B157" s="15" t="s">
        <v>227</v>
      </c>
      <c r="C157" s="17" t="s">
        <v>60</v>
      </c>
      <c r="D157" s="18">
        <v>1</v>
      </c>
      <c r="E157" s="18"/>
      <c r="F157" s="33">
        <f t="shared" si="12"/>
        <v>0</v>
      </c>
    </row>
    <row r="158" spans="1:6" s="3" customFormat="1" x14ac:dyDescent="0.25">
      <c r="A158" s="15" t="s">
        <v>228</v>
      </c>
      <c r="B158" s="15" t="s">
        <v>297</v>
      </c>
      <c r="C158" s="15" t="s">
        <v>86</v>
      </c>
      <c r="D158" s="33">
        <v>2</v>
      </c>
      <c r="E158" s="33"/>
      <c r="F158" s="33">
        <f t="shared" si="12"/>
        <v>0</v>
      </c>
    </row>
    <row r="159" spans="1:6" s="3" customFormat="1" x14ac:dyDescent="0.25">
      <c r="A159" s="15" t="s">
        <v>229</v>
      </c>
      <c r="B159" s="15" t="s">
        <v>230</v>
      </c>
      <c r="C159" s="15" t="s">
        <v>60</v>
      </c>
      <c r="D159" s="33">
        <v>1</v>
      </c>
      <c r="E159" s="33"/>
      <c r="F159" s="33">
        <f t="shared" si="12"/>
        <v>0</v>
      </c>
    </row>
    <row r="160" spans="1:6" s="3" customFormat="1" x14ac:dyDescent="0.25">
      <c r="A160" s="15" t="s">
        <v>231</v>
      </c>
      <c r="B160" s="15" t="s">
        <v>298</v>
      </c>
      <c r="C160" s="15" t="s">
        <v>60</v>
      </c>
      <c r="D160" s="46">
        <v>1</v>
      </c>
      <c r="E160" s="33"/>
      <c r="F160" s="33">
        <f t="shared" si="12"/>
        <v>0</v>
      </c>
    </row>
    <row r="161" spans="1:6" s="3" customFormat="1" x14ac:dyDescent="0.25">
      <c r="A161" s="15" t="s">
        <v>232</v>
      </c>
      <c r="B161" s="15" t="s">
        <v>233</v>
      </c>
      <c r="C161" s="17" t="s">
        <v>20</v>
      </c>
      <c r="D161" s="18">
        <v>25</v>
      </c>
      <c r="E161" s="18"/>
      <c r="F161" s="33">
        <f t="shared" si="12"/>
        <v>0</v>
      </c>
    </row>
    <row r="162" spans="1:6" s="3" customFormat="1" x14ac:dyDescent="0.25">
      <c r="A162" s="26" t="s">
        <v>234</v>
      </c>
      <c r="B162" s="27"/>
      <c r="C162" s="27"/>
      <c r="D162" s="27"/>
      <c r="E162" s="28"/>
      <c r="F162" s="29">
        <f>SUM(F141:F161)</f>
        <v>0</v>
      </c>
    </row>
    <row r="163" spans="1:6" s="3" customFormat="1" x14ac:dyDescent="0.25">
      <c r="A163" s="15" t="s">
        <v>235</v>
      </c>
      <c r="B163" s="16" t="s">
        <v>236</v>
      </c>
      <c r="C163" s="14"/>
      <c r="D163" s="14"/>
      <c r="E163" s="14"/>
      <c r="F163" s="14"/>
    </row>
    <row r="164" spans="1:6" s="3" customFormat="1" x14ac:dyDescent="0.25">
      <c r="A164" s="15" t="s">
        <v>237</v>
      </c>
      <c r="B164" s="15" t="s">
        <v>238</v>
      </c>
      <c r="C164" s="15" t="s">
        <v>13</v>
      </c>
      <c r="D164" s="33">
        <v>157.72999999999999</v>
      </c>
      <c r="E164" s="33"/>
      <c r="F164" s="34">
        <f>E164*D164</f>
        <v>0</v>
      </c>
    </row>
    <row r="165" spans="1:6" s="3" customFormat="1" x14ac:dyDescent="0.25">
      <c r="A165" s="15" t="s">
        <v>239</v>
      </c>
      <c r="B165" s="15" t="s">
        <v>240</v>
      </c>
      <c r="C165" s="17" t="s">
        <v>60</v>
      </c>
      <c r="D165" s="18">
        <v>1</v>
      </c>
      <c r="E165" s="19"/>
      <c r="F165" s="34">
        <f t="shared" ref="F165:F167" si="13">E165*D165</f>
        <v>0</v>
      </c>
    </row>
    <row r="166" spans="1:6" s="3" customFormat="1" x14ac:dyDescent="0.25">
      <c r="A166" s="15" t="s">
        <v>241</v>
      </c>
      <c r="B166" s="15" t="s">
        <v>242</v>
      </c>
      <c r="C166" s="15" t="s">
        <v>60</v>
      </c>
      <c r="D166" s="33">
        <v>4</v>
      </c>
      <c r="E166" s="33"/>
      <c r="F166" s="34">
        <f t="shared" si="13"/>
        <v>0</v>
      </c>
    </row>
    <row r="167" spans="1:6" s="3" customFormat="1" x14ac:dyDescent="0.25">
      <c r="A167" s="15" t="s">
        <v>243</v>
      </c>
      <c r="B167" s="15" t="s">
        <v>244</v>
      </c>
      <c r="C167" s="15" t="s">
        <v>13</v>
      </c>
      <c r="D167" s="33">
        <v>157.72999999999999</v>
      </c>
      <c r="E167" s="33"/>
      <c r="F167" s="34">
        <f t="shared" si="13"/>
        <v>0</v>
      </c>
    </row>
    <row r="168" spans="1:6" s="3" customFormat="1" x14ac:dyDescent="0.25">
      <c r="A168" s="26" t="s">
        <v>245</v>
      </c>
      <c r="B168" s="27"/>
      <c r="C168" s="27"/>
      <c r="D168" s="27"/>
      <c r="E168" s="28"/>
      <c r="F168" s="29">
        <f>SUM(F164:F167)</f>
        <v>0</v>
      </c>
    </row>
    <row r="169" spans="1:6" s="3" customFormat="1" x14ac:dyDescent="0.25">
      <c r="A169" s="15" t="s">
        <v>246</v>
      </c>
      <c r="B169" s="16" t="s">
        <v>67</v>
      </c>
      <c r="C169" s="14"/>
      <c r="D169" s="14"/>
      <c r="E169" s="14"/>
      <c r="F169" s="14"/>
    </row>
    <row r="170" spans="1:6" s="3" customFormat="1" ht="20.399999999999999" x14ac:dyDescent="0.25">
      <c r="A170" s="15" t="s">
        <v>247</v>
      </c>
      <c r="B170" s="15" t="s">
        <v>248</v>
      </c>
      <c r="C170" s="17" t="s">
        <v>20</v>
      </c>
      <c r="D170" s="18">
        <v>160</v>
      </c>
      <c r="E170" s="18"/>
      <c r="F170" s="19">
        <f>E170*D170</f>
        <v>0</v>
      </c>
    </row>
    <row r="171" spans="1:6" s="3" customFormat="1" ht="20.399999999999999" x14ac:dyDescent="0.25">
      <c r="A171" s="15" t="s">
        <v>249</v>
      </c>
      <c r="B171" s="15" t="s">
        <v>69</v>
      </c>
      <c r="C171" s="17" t="s">
        <v>20</v>
      </c>
      <c r="D171" s="18">
        <v>120</v>
      </c>
      <c r="E171" s="18"/>
      <c r="F171" s="19">
        <f t="shared" ref="F171:F185" si="14">E171*D171</f>
        <v>0</v>
      </c>
    </row>
    <row r="172" spans="1:6" s="3" customFormat="1" x14ac:dyDescent="0.25">
      <c r="A172" s="15" t="s">
        <v>250</v>
      </c>
      <c r="B172" s="15" t="s">
        <v>251</v>
      </c>
      <c r="C172" s="17" t="s">
        <v>86</v>
      </c>
      <c r="D172" s="18">
        <v>4</v>
      </c>
      <c r="E172" s="18"/>
      <c r="F172" s="19">
        <f t="shared" si="14"/>
        <v>0</v>
      </c>
    </row>
    <row r="173" spans="1:6" s="3" customFormat="1" x14ac:dyDescent="0.25">
      <c r="A173" s="15" t="s">
        <v>252</v>
      </c>
      <c r="B173" s="15" t="s">
        <v>253</v>
      </c>
      <c r="C173" s="17" t="s">
        <v>86</v>
      </c>
      <c r="D173" s="18">
        <v>3</v>
      </c>
      <c r="E173" s="18"/>
      <c r="F173" s="19">
        <f t="shared" si="14"/>
        <v>0</v>
      </c>
    </row>
    <row r="174" spans="1:6" s="3" customFormat="1" x14ac:dyDescent="0.25">
      <c r="A174" s="15" t="s">
        <v>254</v>
      </c>
      <c r="B174" s="15" t="s">
        <v>255</v>
      </c>
      <c r="C174" s="17" t="s">
        <v>86</v>
      </c>
      <c r="D174" s="18">
        <v>8</v>
      </c>
      <c r="E174" s="18"/>
      <c r="F174" s="19">
        <f t="shared" si="14"/>
        <v>0</v>
      </c>
    </row>
    <row r="175" spans="1:6" s="3" customFormat="1" x14ac:dyDescent="0.25">
      <c r="A175" s="15" t="s">
        <v>256</v>
      </c>
      <c r="B175" s="15" t="s">
        <v>257</v>
      </c>
      <c r="C175" s="17" t="s">
        <v>86</v>
      </c>
      <c r="D175" s="18">
        <v>4</v>
      </c>
      <c r="E175" s="18"/>
      <c r="F175" s="19">
        <f t="shared" si="14"/>
        <v>0</v>
      </c>
    </row>
    <row r="176" spans="1:6" s="3" customFormat="1" x14ac:dyDescent="0.25">
      <c r="A176" s="15" t="s">
        <v>258</v>
      </c>
      <c r="B176" s="15" t="s">
        <v>259</v>
      </c>
      <c r="C176" s="17" t="s">
        <v>86</v>
      </c>
      <c r="D176" s="18">
        <v>5</v>
      </c>
      <c r="E176" s="18"/>
      <c r="F176" s="19">
        <f t="shared" si="14"/>
        <v>0</v>
      </c>
    </row>
    <row r="177" spans="1:6" s="3" customFormat="1" x14ac:dyDescent="0.25">
      <c r="A177" s="15" t="s">
        <v>260</v>
      </c>
      <c r="B177" s="15" t="s">
        <v>261</v>
      </c>
      <c r="C177" s="15" t="s">
        <v>86</v>
      </c>
      <c r="D177" s="33">
        <v>2</v>
      </c>
      <c r="E177" s="33"/>
      <c r="F177" s="19">
        <f t="shared" si="14"/>
        <v>0</v>
      </c>
    </row>
    <row r="178" spans="1:6" s="3" customFormat="1" x14ac:dyDescent="0.25">
      <c r="A178" s="15" t="s">
        <v>262</v>
      </c>
      <c r="B178" s="15" t="s">
        <v>263</v>
      </c>
      <c r="C178" s="15" t="s">
        <v>60</v>
      </c>
      <c r="D178" s="33">
        <v>5</v>
      </c>
      <c r="E178" s="33"/>
      <c r="F178" s="19">
        <f t="shared" si="14"/>
        <v>0</v>
      </c>
    </row>
    <row r="179" spans="1:6" s="3" customFormat="1" ht="20.399999999999999" x14ac:dyDescent="0.25">
      <c r="A179" s="15" t="s">
        <v>264</v>
      </c>
      <c r="B179" s="15" t="s">
        <v>71</v>
      </c>
      <c r="C179" s="17" t="s">
        <v>60</v>
      </c>
      <c r="D179" s="18">
        <v>26</v>
      </c>
      <c r="E179" s="18"/>
      <c r="F179" s="19">
        <f t="shared" si="14"/>
        <v>0</v>
      </c>
    </row>
    <row r="180" spans="1:6" s="3" customFormat="1" ht="20.399999999999999" x14ac:dyDescent="0.2">
      <c r="A180" s="15" t="s">
        <v>265</v>
      </c>
      <c r="B180" s="15" t="s">
        <v>73</v>
      </c>
      <c r="C180" s="45" t="s">
        <v>60</v>
      </c>
      <c r="D180" s="37">
        <v>26</v>
      </c>
      <c r="E180" s="37"/>
      <c r="F180" s="19">
        <f t="shared" si="14"/>
        <v>0</v>
      </c>
    </row>
    <row r="181" spans="1:6" s="3" customFormat="1" x14ac:dyDescent="0.25">
      <c r="A181" s="15" t="s">
        <v>266</v>
      </c>
      <c r="B181" s="15" t="s">
        <v>299</v>
      </c>
      <c r="C181" s="17" t="s">
        <v>60</v>
      </c>
      <c r="D181" s="18">
        <v>1</v>
      </c>
      <c r="E181" s="18"/>
      <c r="F181" s="19">
        <f t="shared" si="14"/>
        <v>0</v>
      </c>
    </row>
    <row r="182" spans="1:6" s="3" customFormat="1" x14ac:dyDescent="0.25">
      <c r="A182" s="15" t="s">
        <v>267</v>
      </c>
      <c r="B182" s="15" t="s">
        <v>300</v>
      </c>
      <c r="C182" s="15" t="s">
        <v>60</v>
      </c>
      <c r="D182" s="33">
        <v>3</v>
      </c>
      <c r="E182" s="33"/>
      <c r="F182" s="19">
        <f t="shared" si="14"/>
        <v>0</v>
      </c>
    </row>
    <row r="183" spans="1:6" s="3" customFormat="1" x14ac:dyDescent="0.25">
      <c r="A183" s="15" t="s">
        <v>268</v>
      </c>
      <c r="B183" s="15" t="s">
        <v>81</v>
      </c>
      <c r="C183" s="15" t="s">
        <v>60</v>
      </c>
      <c r="D183" s="33">
        <v>20</v>
      </c>
      <c r="E183" s="33"/>
      <c r="F183" s="19">
        <f t="shared" si="14"/>
        <v>0</v>
      </c>
    </row>
    <row r="184" spans="1:6" s="3" customFormat="1" x14ac:dyDescent="0.25">
      <c r="A184" s="15" t="s">
        <v>269</v>
      </c>
      <c r="B184" s="15" t="s">
        <v>83</v>
      </c>
      <c r="C184" s="15" t="s">
        <v>60</v>
      </c>
      <c r="D184" s="33">
        <v>2</v>
      </c>
      <c r="E184" s="33"/>
      <c r="F184" s="19">
        <f t="shared" si="14"/>
        <v>0</v>
      </c>
    </row>
    <row r="185" spans="1:6" s="3" customFormat="1" x14ac:dyDescent="0.25">
      <c r="A185" s="15" t="s">
        <v>270</v>
      </c>
      <c r="B185" s="15" t="s">
        <v>85</v>
      </c>
      <c r="C185" s="17" t="s">
        <v>86</v>
      </c>
      <c r="D185" s="18">
        <v>1</v>
      </c>
      <c r="E185" s="19"/>
      <c r="F185" s="19">
        <f t="shared" si="14"/>
        <v>0</v>
      </c>
    </row>
    <row r="186" spans="1:6" s="3" customFormat="1" x14ac:dyDescent="0.25">
      <c r="A186" s="26" t="s">
        <v>87</v>
      </c>
      <c r="B186" s="27"/>
      <c r="C186" s="27"/>
      <c r="D186" s="27"/>
      <c r="E186" s="28"/>
      <c r="F186" s="29">
        <f>SUM(F170:F185)</f>
        <v>0</v>
      </c>
    </row>
    <row r="187" spans="1:6" s="3" customFormat="1" x14ac:dyDescent="0.25">
      <c r="A187" s="47" t="s">
        <v>320</v>
      </c>
      <c r="B187" s="48"/>
      <c r="C187" s="48"/>
      <c r="D187" s="48"/>
      <c r="E187" s="49"/>
      <c r="F187" s="50">
        <f>SUM(F186+F168+F162+F139+F122+F105+F96+F85+F72+F59+F48+F41+F34+F28+F17+F14)</f>
        <v>0</v>
      </c>
    </row>
    <row r="188" spans="1:6" s="3" customFormat="1" x14ac:dyDescent="0.25">
      <c r="A188" s="51" t="s">
        <v>321</v>
      </c>
      <c r="B188" s="51"/>
      <c r="C188" s="51"/>
      <c r="D188" s="51"/>
      <c r="E188" s="51"/>
      <c r="F188" s="52"/>
    </row>
    <row r="189" spans="1:6" s="3" customFormat="1" x14ac:dyDescent="0.25">
      <c r="A189" s="51" t="s">
        <v>322</v>
      </c>
      <c r="B189" s="51"/>
      <c r="C189" s="51"/>
      <c r="D189" s="51"/>
      <c r="E189" s="51"/>
      <c r="F189" s="52"/>
    </row>
  </sheetData>
  <sheetProtection algorithmName="SHA-512" hashValue="1kIM8U3TXvNgqHVj2VXhNMXXcfrLrJIIOAwqPzCwu/xh0PUp9syUPCn9CUQYNlkrTuUy2E2ZCwwWPM2iyXtqAQ==" saltValue="YL7hpmVDsQULxdYcOigWYQ==" spinCount="100000" sheet="1" objects="1" scenarios="1"/>
  <mergeCells count="21">
    <mergeCell ref="A188:E188"/>
    <mergeCell ref="A189:E189"/>
    <mergeCell ref="A59:E59"/>
    <mergeCell ref="A1:F1"/>
    <mergeCell ref="A2:F2"/>
    <mergeCell ref="A139:E139"/>
    <mergeCell ref="A162:E162"/>
    <mergeCell ref="A168:E168"/>
    <mergeCell ref="A186:E186"/>
    <mergeCell ref="A187:E187"/>
    <mergeCell ref="A105:E105"/>
    <mergeCell ref="A122:E122"/>
    <mergeCell ref="A72:E72"/>
    <mergeCell ref="A85:E85"/>
    <mergeCell ref="A96:E96"/>
    <mergeCell ref="A48:E48"/>
    <mergeCell ref="A28:E28"/>
    <mergeCell ref="A34:E34"/>
    <mergeCell ref="A41:E41"/>
    <mergeCell ref="A14:E14"/>
    <mergeCell ref="A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inwestorski</dc:title>
  <dc:creator>Paweł Łuszcz</dc:creator>
  <cp:keywords>Jeżeli chcesz przekonwertować ten plik do formatu XML, który może być wczytany przez większość systemów do kosztorysowania, skorzystaj z programu PDFKosztorys - www.pdfkosztorys.pl</cp:keywords>
  <cp:lastModifiedBy>dell</cp:lastModifiedBy>
  <dcterms:created xsi:type="dcterms:W3CDTF">2022-04-25T17:42:49Z</dcterms:created>
  <dcterms:modified xsi:type="dcterms:W3CDTF">2022-04-25T21:04:14Z</dcterms:modified>
</cp:coreProperties>
</file>