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C:\Users\BTT.DESKTOP-D71FOM8\Desktop\"/>
    </mc:Choice>
  </mc:AlternateContent>
  <xr:revisionPtr revIDLastSave="0" documentId="13_ncr:1_{FB0CA6CE-1AD5-40C2-8330-96C20EC7B916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45" i="1" s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17" i="1"/>
  <c r="G8" i="1"/>
  <c r="I8" i="1" s="1"/>
  <c r="G9" i="1"/>
  <c r="G7" i="1"/>
  <c r="I6" i="1"/>
  <c r="I7" i="1"/>
  <c r="I9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G10" i="1" l="1"/>
  <c r="I45" i="1"/>
  <c r="I10" i="1"/>
</calcChain>
</file>

<file path=xl/sharedStrings.xml><?xml version="1.0" encoding="utf-8"?>
<sst xmlns="http://schemas.openxmlformats.org/spreadsheetml/2006/main" count="160" uniqueCount="107">
  <si>
    <t>Opis</t>
  </si>
  <si>
    <t>Typ</t>
  </si>
  <si>
    <t>Opakowanie</t>
  </si>
  <si>
    <t>Ilość opak.</t>
  </si>
  <si>
    <t>LB Broth</t>
  </si>
  <si>
    <t>500g</t>
  </si>
  <si>
    <t>LB LAB -AGAR™</t>
  </si>
  <si>
    <t>Nutrient LAB -AGAR™</t>
  </si>
  <si>
    <t>Trypticasein Soy LAB -AGAR™ (TSA)</t>
  </si>
  <si>
    <t>Chromogenic Candida Plus Lab-Agar™</t>
  </si>
  <si>
    <t>DRBC LAB -AGAR™</t>
  </si>
  <si>
    <t>Tryptone Water</t>
  </si>
  <si>
    <t>Polysorbate 80 (Tween 80)</t>
  </si>
  <si>
    <t>100ml</t>
  </si>
  <si>
    <t>płytki 96-dołkowe, pak. indyw.,</t>
  </si>
  <si>
    <t>płaskodenne</t>
  </si>
  <si>
    <t>100 szt.</t>
  </si>
  <si>
    <t>płytki 24-dołkowe, pak. indyw.,</t>
  </si>
  <si>
    <t>50 szt.</t>
  </si>
  <si>
    <t>płytki 12-dołkowe, pak. indyw.,</t>
  </si>
  <si>
    <t>probówki wirówkowe, 2,0ml</t>
  </si>
  <si>
    <t>sterylne</t>
  </si>
  <si>
    <t>Końcówki do pipet, sterylne, 10ul</t>
  </si>
  <si>
    <t>uniwersalne</t>
  </si>
  <si>
    <t>Końcówki do pipet, sterylne, 100ul</t>
  </si>
  <si>
    <t>Końcówki do pipet, sterylne, 1 ml</t>
  </si>
  <si>
    <t>Końcówki do pipet, sterylne, 5 ml</t>
  </si>
  <si>
    <t>Merck</t>
  </si>
  <si>
    <t>Opak.</t>
  </si>
  <si>
    <t>Alkohol 99,9%, bezwodny, skażony</t>
  </si>
  <si>
    <t>Pol-aura</t>
  </si>
  <si>
    <t>Alkohol 96%</t>
  </si>
  <si>
    <t>(dezynfekcja blatów itp.);</t>
  </si>
  <si>
    <t>5000ml</t>
  </si>
  <si>
    <t>Butelka (do dezynfekcji rąk)</t>
  </si>
  <si>
    <t>Markery niezmywalne</t>
  </si>
  <si>
    <t>Cena netto</t>
  </si>
  <si>
    <t>VAT</t>
  </si>
  <si>
    <t>500ml</t>
  </si>
  <si>
    <t>Płyn do dezynfekcji kanister 5l</t>
  </si>
  <si>
    <t>750ml</t>
  </si>
  <si>
    <t>Nitrylex Basic</t>
  </si>
  <si>
    <t>Pentel Czarny</t>
  </si>
  <si>
    <t>3 szt.</t>
  </si>
  <si>
    <t>100szt.</t>
  </si>
  <si>
    <t>Wartość netto</t>
  </si>
  <si>
    <t>Wartość brutto</t>
  </si>
  <si>
    <t>1 szt.</t>
  </si>
  <si>
    <t>250szt.</t>
  </si>
  <si>
    <t>10x96 szt.</t>
  </si>
  <si>
    <t>5x96 szt.</t>
  </si>
  <si>
    <t>5x24 szt.</t>
  </si>
  <si>
    <t>Bionovo, Szalki Petriego 600 szt. (24 x 25)</t>
  </si>
  <si>
    <t>ZADANIE NR 2</t>
  </si>
  <si>
    <t>ZADANIE NR 1</t>
  </si>
  <si>
    <t>Polisorbat 80</t>
  </si>
  <si>
    <t xml:space="preserve">Polisorbat 80 – 0,5kg </t>
  </si>
  <si>
    <t>Metanol</t>
  </si>
  <si>
    <t>Fartuch Laboratoryjny, kolor biały, FC2-B</t>
  </si>
  <si>
    <t>1szt.</t>
  </si>
  <si>
    <t>Fartuch medyczny damski Maevn Red Panda biały (krótki)</t>
  </si>
  <si>
    <t>Fartuch biały roboczy, rozmiar XL</t>
  </si>
  <si>
    <t>1l</t>
  </si>
  <si>
    <t>Metanol czda Chempur</t>
  </si>
  <si>
    <t>Fartuch roboczy biały, zgodny z wymogami HACCP, XL</t>
  </si>
  <si>
    <t>Fartuch biały roboczy, min. 50% bawełny, min 1 kieszeń zewnętrzna, długi rękaw, XL</t>
  </si>
  <si>
    <t>Bulion LB w op. 500g, proszek, Biomaxima</t>
  </si>
  <si>
    <t>LB agar w op. 500g, proszek, Biomaxima</t>
  </si>
  <si>
    <t>Worki na odpady biohazard 60l</t>
  </si>
  <si>
    <t>uzasadnienie</t>
  </si>
  <si>
    <t>agar odżywczy, Biomaxima</t>
  </si>
  <si>
    <t>TSA agar, Biomaxima</t>
  </si>
  <si>
    <t>Chromogenic Candida Plus Lab-Agar™, Biomaxima</t>
  </si>
  <si>
    <t>DRBC LAB -AGAR™, Biomaxima</t>
  </si>
  <si>
    <t xml:space="preserve">Cell Proliferation Kit II (XTT), 2500 prób </t>
  </si>
  <si>
    <t>opakowanie 600 szt. (24 x 25), wymiary 90 x 14,2 mm, pakowane po 25 sz. w opakowaniu</t>
  </si>
  <si>
    <t>Rękawiczki S, nitrylowe, bezpudrowe</t>
  </si>
  <si>
    <t>Rękawiczki M, nitrylowe, bezpudrowe</t>
  </si>
  <si>
    <t>Rękawiczki L, nitrylowe, bezpudrowe</t>
  </si>
  <si>
    <t>Worki utylizacji o poj. 60l, na odpady niebezpieczne -Sekuroka®,PP,Biohazard</t>
  </si>
  <si>
    <t>Podłoża do analiz mikrobiologicznych wymagają jednolitych partii, nie powinno się mieszac nawet tych samych pożywek od różnych dostawcó. Obecnie w jednostce pracujemy na pożywkach z Biomaximy - zachowanie ciągłości badań, opracowana metodyka i powtarzalność wyników wymaga kontynuacji zakupów tych samych podłoży, ze względu na jednolite składy pożywek wykorzystywanych we wcześniejszych analizach dot. mastitis u bydła.</t>
  </si>
  <si>
    <t>Konieczny do kontynuacji badań, obecnie w Jednostce pracujemy na tym zestawie. Do opracowanej metodyki dot. mastitis konieczne jest zakupienie odczynnika o jednakowych parametrach w stosunku do poprzednich badań.</t>
  </si>
  <si>
    <t>Uzasadnienie</t>
  </si>
  <si>
    <t>Profesjonalny fartuch z eleganckim, klasycznym kołnierzem i długim rękawem. Fartuch zapinany na wysokiej jakości bezniklowe napy,
posiada dwie pojemne kieszenie dolne i jedną kieszonkę górną,
krój lekko taliowany, dostosowany do kobiecej sylwetki. Wykonany z białej elanobawełny (bawełna 35%, poliester 65%). Tkanina certyfikowana z możliwością prania w temperaturze 95°C.
Tkanina nie prześwituje. Gramatura 190g/m². Rozmiary: 1 szt.  XL (obwód w biuście: 101-108, obwód w pasie: 89-96, obwód w biodrach: 109-116); 1 szt. 2XL (obwód w biuście: 109-116, obwód w pasie: 97-104, obwód w biodrach: 117-124)</t>
  </si>
  <si>
    <t xml:space="preserve">Fartuch damski o krótkim kroju. 3 kieszenie, wytrzymałe guziki oraz rozcięcie z tyłu. Skład: 65% Poliester, 35% bawełna. Cechy charakterystyczne: 3 kieszenie, wzmacniające szwy, taliowany na plecach, zapinany na trzy guziki. Barwa: biała, rękaw: długi, rodzaj zapięcia: guziki, długość: krótka. Rozmiary: 1 szt.  L (obwód klatki: 118, długość całkowita: 74, długość rękawa od ramienia: 60); 1 szt. XL (obwód klatki: 128, długość całkowita: 75, długość rękawa od ramienia: 61) </t>
  </si>
  <si>
    <t>Cała kolekcja Banku Ekstraktów z Grzybów INL PB sporządzona jest z metanolu czda firmy Chempur. Pozyskiwanie nowych gatunków grzybów i tworzenie z nich ekstraktów wymaga stosowania takiego samego rozpuszczalnika. Jest to niezbędne w procesie porównania wyników prowadzonych badań między poszczególnymi ekstraktami. Badania analityczno-chemiczne wymagają jednolitych, powtarzalnych tych samych warunków i odczynników.</t>
  </si>
  <si>
    <t xml:space="preserve">Adres dostawy materiałów laboratoryjnych do Zad. 1 </t>
  </si>
  <si>
    <t xml:space="preserve">
Ewa Zapora
Instytut Nauk Leśnych
ul. Piłsudskiego 1A
17-200 Hajnówka
te. 797995998</t>
  </si>
  <si>
    <t>Adres dostawy materiałów laboratoryjnych do Zad. 2</t>
  </si>
  <si>
    <t>mgr Aleksandra Kalińska-Łukasiewicz
Instytut Nauk o Zwierzętach
Katedra Hodowli Zwierząt
ul. Ciszewskiego 8, bud. 23, pok. 1061
02-786 Warszawa 
tel. 663765523</t>
  </si>
  <si>
    <t>Załącznik nr 1</t>
  </si>
  <si>
    <t>CPV</t>
  </si>
  <si>
    <t>33199000-1</t>
  </si>
  <si>
    <t>35113400-3</t>
  </si>
  <si>
    <t>24322210-2</t>
  </si>
  <si>
    <t xml:space="preserve">
    18424300-0 </t>
  </si>
  <si>
    <t>33141000-0</t>
  </si>
  <si>
    <t>19520000-7</t>
  </si>
  <si>
    <t>33631600-8</t>
  </si>
  <si>
    <t>24322510-5</t>
  </si>
  <si>
    <t>38437110-1</t>
  </si>
  <si>
    <t>33192500-7</t>
  </si>
  <si>
    <t>33696300-8</t>
  </si>
  <si>
    <t xml:space="preserve">
    33696500-0 </t>
  </si>
  <si>
    <t>33696500-0</t>
  </si>
  <si>
    <t>Tryptone Water, Biomaxima</t>
  </si>
  <si>
    <t>30237430-2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</si>
</sst>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0" fontId="1" fillId="0" borderId="5" xfId="0" applyFont="1" applyFill="1" applyBorder="1" applyAlignment="1">
      <alignment vertical="center" wrapText="1"/>
    </xf>
    <xf numFmtId="0" fontId="0" fillId="0" borderId="0" xfId="0" applyFill="1"/>
    <xf numFmtId="0" fontId="2" fillId="0" borderId="2" xfId="0" applyFont="1" applyFill="1" applyBorder="1" applyAlignment="1">
      <alignment vertical="center" wrapText="1"/>
    </xf>
    <xf numFmtId="43" fontId="2" fillId="0" borderId="3" xfId="1" applyFont="1" applyFill="1" applyBorder="1" applyAlignment="1">
      <alignment vertical="center" wrapText="1"/>
    </xf>
    <xf numFmtId="43" fontId="1" fillId="0" borderId="4" xfId="1" applyFont="1" applyFill="1" applyBorder="1" applyAlignment="1">
      <alignment vertical="center" wrapText="1"/>
    </xf>
    <xf numFmtId="9" fontId="1" fillId="0" borderId="4" xfId="1" applyNumberFormat="1" applyFont="1" applyFill="1" applyBorder="1" applyAlignment="1">
      <alignment vertical="center" wrapText="1"/>
    </xf>
    <xf numFmtId="0" fontId="0" fillId="0" borderId="5" xfId="0" applyFont="1" applyFill="1" applyBorder="1" applyAlignment="1">
      <alignment vertical="center" wrapText="1"/>
    </xf>
    <xf numFmtId="43" fontId="2" fillId="0" borderId="0" xfId="0" applyNumberFormat="1" applyFont="1" applyFill="1"/>
    <xf numFmtId="0" fontId="2" fillId="0" borderId="0" xfId="0" applyFont="1" applyFill="1"/>
    <xf numFmtId="0" fontId="3" fillId="0" borderId="0" xfId="0" applyFont="1" applyFill="1"/>
    <xf numFmtId="0" fontId="4" fillId="0" borderId="5" xfId="0" applyFont="1" applyFill="1" applyBorder="1" applyAlignment="1">
      <alignment vertical="center" wrapText="1"/>
    </xf>
    <xf numFmtId="43" fontId="4" fillId="0" borderId="4" xfId="1" applyFont="1" applyFill="1" applyBorder="1" applyAlignment="1">
      <alignment vertical="center" wrapText="1"/>
    </xf>
    <xf numFmtId="43" fontId="4" fillId="0" borderId="1" xfId="1" applyFont="1" applyFill="1" applyBorder="1" applyAlignment="1">
      <alignment vertical="center" wrapText="1"/>
    </xf>
    <xf numFmtId="9" fontId="4" fillId="0" borderId="4" xfId="1" applyNumberFormat="1" applyFont="1" applyFill="1" applyBorder="1" applyAlignment="1">
      <alignment vertical="center" wrapText="1"/>
    </xf>
    <xf numFmtId="43" fontId="2" fillId="0" borderId="1" xfId="1" applyFont="1" applyFill="1" applyBorder="1" applyAlignment="1">
      <alignment vertical="center" wrapText="1"/>
    </xf>
    <xf numFmtId="0" fontId="0" fillId="0" borderId="0" xfId="0" applyFill="1" applyAlignment="1">
      <alignment horizontal="center"/>
    </xf>
    <xf numFmtId="43" fontId="2" fillId="0" borderId="0" xfId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horizontal="center" vertical="center" wrapText="1"/>
    </xf>
    <xf numFmtId="0" fontId="5" fillId="0" borderId="5" xfId="0" applyFont="1" applyFill="1" applyBorder="1" applyAlignment="1">
      <alignment vertical="center" wrapText="1"/>
    </xf>
    <xf numFmtId="43" fontId="5" fillId="0" borderId="1" xfId="1" applyFont="1" applyFill="1" applyBorder="1" applyAlignment="1">
      <alignment vertical="center" wrapText="1"/>
    </xf>
    <xf numFmtId="9" fontId="5" fillId="0" borderId="1" xfId="1" applyNumberFormat="1" applyFont="1" applyFill="1" applyBorder="1" applyAlignment="1">
      <alignment vertical="center" wrapText="1"/>
    </xf>
    <xf numFmtId="43" fontId="5" fillId="0" borderId="4" xfId="1" applyFont="1" applyFill="1" applyBorder="1" applyAlignment="1">
      <alignment vertical="center" wrapText="1"/>
    </xf>
    <xf numFmtId="9" fontId="5" fillId="0" borderId="4" xfId="1" applyNumberFormat="1" applyFont="1" applyFill="1" applyBorder="1" applyAlignment="1">
      <alignment vertical="center" wrapText="1"/>
    </xf>
    <xf numFmtId="0" fontId="0" fillId="0" borderId="0" xfId="0" applyFill="1" applyAlignment="1">
      <alignment horizontal="center" wrapText="1"/>
    </xf>
    <xf numFmtId="0" fontId="0" fillId="0" borderId="1" xfId="0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43" fontId="1" fillId="0" borderId="4" xfId="1" applyFont="1" applyFill="1" applyBorder="1" applyAlignment="1">
      <alignment horizontal="left" vertical="center" wrapText="1"/>
    </xf>
    <xf numFmtId="9" fontId="1" fillId="0" borderId="4" xfId="1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0" fillId="0" borderId="0" xfId="0" applyFill="1" applyAlignment="1">
      <alignment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2" applyFont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2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3">
    <cellStyle name="Dziesiętny" xfId="1" builtinId="3"/>
    <cellStyle name="Hiperłącze" xfId="2" builtinId="8"/>
    <cellStyle name="Normalny" xfId="0" builtinId="0"/>
  </cellStyles>
  <dxfs count="0"/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11.jpg@01D4AE57.20B8163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143934</xdr:colOff>
      <xdr:row>1</xdr:row>
      <xdr:rowOff>0</xdr:rowOff>
    </xdr:from>
    <xdr:to>
      <xdr:col>6</xdr:col>
      <xdr:colOff>50801</xdr:colOff>
      <xdr:row>1</xdr:row>
      <xdr:rowOff>657225</xdr:rowOff>
    </xdr:to>
    <xdr:pic>
      <xdr:nvPicPr>
        <xdr:cNvPr id="2" name="Obraz 1" descr="FE_POIR_poziom_pl-1_rgb">
          <a:extLst>
            <a:ext uri="{FF2B5EF4-FFF2-40B4-BE49-F238E27FC236}">
              <a16:creationId xmlns:a16="http://schemas.microsoft.com/office/drawing/2014/main" id="{D5FA7EFC-EAAF-4341-B189-937A94A1EDCA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1067" y="0"/>
          <a:ext cx="4800600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ortalzp.pl/kody-cpv/szczegoly/odczynniki-laboratoryjne-3148" TargetMode="External"/><Relationship Id="rId2" Type="http://schemas.openxmlformats.org/officeDocument/2006/relationships/hyperlink" Target="https://www.portalzp.pl/kody-cpv/szczegoly/odczynniki-laboratoryjne-3148" TargetMode="External"/><Relationship Id="rId1" Type="http://schemas.openxmlformats.org/officeDocument/2006/relationships/hyperlink" Target="https://www.portalzp.pl/kody-cpv/szczegoly/odczynniki-chemiczne-3146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portalzp.pl/kody-cpv/szczegoly/odczynniki-chemiczne-3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6"/>
  <sheetViews>
    <sheetView tabSelected="1" zoomScale="90" zoomScaleNormal="90" workbookViewId="0">
      <selection activeCell="A7" sqref="A7"/>
    </sheetView>
  </sheetViews>
  <sheetFormatPr defaultRowHeight="14.4" x14ac:dyDescent="0.3"/>
  <cols>
    <col min="1" max="1" width="13.6640625" style="2" bestFit="1" customWidth="1"/>
    <col min="2" max="2" width="36.44140625" style="2" customWidth="1"/>
    <col min="3" max="3" width="34.109375" style="2" customWidth="1"/>
    <col min="4" max="4" width="13.5546875" style="2" customWidth="1"/>
    <col min="5" max="5" width="10.109375" style="2" customWidth="1"/>
    <col min="6" max="7" width="13.5546875" style="2" customWidth="1"/>
    <col min="8" max="8" width="5.88671875" style="2" customWidth="1"/>
    <col min="9" max="9" width="15.109375" style="2" customWidth="1"/>
    <col min="10" max="10" width="43" style="16" customWidth="1"/>
    <col min="11" max="11" width="29.21875" style="36" customWidth="1"/>
    <col min="12" max="16384" width="8.88671875" style="2"/>
  </cols>
  <sheetData>
    <row r="1" spans="1:10" x14ac:dyDescent="0.3">
      <c r="B1" s="2" t="s">
        <v>90</v>
      </c>
    </row>
    <row r="2" spans="1:10" ht="58.2" customHeight="1" x14ac:dyDescent="0.3"/>
    <row r="3" spans="1:10" x14ac:dyDescent="0.3">
      <c r="B3" s="10" t="s">
        <v>54</v>
      </c>
    </row>
    <row r="4" spans="1:10" ht="15" thickBot="1" x14ac:dyDescent="0.35"/>
    <row r="5" spans="1:10" ht="27.6" customHeight="1" thickBot="1" x14ac:dyDescent="0.35">
      <c r="A5" s="39" t="s">
        <v>91</v>
      </c>
      <c r="B5" s="3" t="s">
        <v>0</v>
      </c>
      <c r="C5" s="3" t="s">
        <v>1</v>
      </c>
      <c r="D5" s="3" t="s">
        <v>2</v>
      </c>
      <c r="E5" s="3" t="s">
        <v>3</v>
      </c>
      <c r="F5" s="15" t="s">
        <v>36</v>
      </c>
      <c r="G5" s="15" t="s">
        <v>45</v>
      </c>
      <c r="H5" s="15" t="s">
        <v>37</v>
      </c>
      <c r="I5" s="15" t="s">
        <v>46</v>
      </c>
      <c r="J5" s="18" t="s">
        <v>82</v>
      </c>
    </row>
    <row r="6" spans="1:10" ht="15" thickBot="1" x14ac:dyDescent="0.35">
      <c r="A6" s="45" t="s">
        <v>102</v>
      </c>
      <c r="B6" s="7" t="s">
        <v>55</v>
      </c>
      <c r="C6" s="1" t="s">
        <v>12</v>
      </c>
      <c r="D6" s="1" t="s">
        <v>13</v>
      </c>
      <c r="E6" s="1">
        <v>5</v>
      </c>
      <c r="F6" s="5"/>
      <c r="G6" s="5"/>
      <c r="H6" s="6"/>
      <c r="I6" s="5">
        <f t="shared" ref="I6:I8" si="0">G6+(G6*H6)</f>
        <v>0</v>
      </c>
    </row>
    <row r="7" spans="1:10" ht="255.6" customHeight="1" thickBot="1" x14ac:dyDescent="0.35">
      <c r="A7" s="40" t="s">
        <v>93</v>
      </c>
      <c r="B7" s="7" t="s">
        <v>58</v>
      </c>
      <c r="C7" s="11" t="s">
        <v>58</v>
      </c>
      <c r="D7" s="11" t="s">
        <v>59</v>
      </c>
      <c r="E7" s="11">
        <v>2</v>
      </c>
      <c r="F7" s="12"/>
      <c r="G7" s="13">
        <f>F7*E7</f>
        <v>0</v>
      </c>
      <c r="H7" s="14"/>
      <c r="I7" s="5">
        <f t="shared" si="0"/>
        <v>0</v>
      </c>
      <c r="J7" s="25" t="s">
        <v>83</v>
      </c>
    </row>
    <row r="8" spans="1:10" ht="189.6" customHeight="1" thickBot="1" x14ac:dyDescent="0.35">
      <c r="A8" s="40" t="s">
        <v>92</v>
      </c>
      <c r="B8" s="11" t="s">
        <v>60</v>
      </c>
      <c r="C8" s="11" t="s">
        <v>61</v>
      </c>
      <c r="D8" s="11" t="s">
        <v>47</v>
      </c>
      <c r="E8" s="11">
        <v>2</v>
      </c>
      <c r="F8" s="12"/>
      <c r="G8" s="13">
        <f t="shared" ref="G8:G9" si="1">F8*E8</f>
        <v>0</v>
      </c>
      <c r="H8" s="14"/>
      <c r="I8" s="5">
        <f t="shared" si="0"/>
        <v>0</v>
      </c>
      <c r="J8" s="19" t="s">
        <v>84</v>
      </c>
    </row>
    <row r="9" spans="1:10" ht="168.6" customHeight="1" thickBot="1" x14ac:dyDescent="0.35">
      <c r="A9" s="40" t="s">
        <v>94</v>
      </c>
      <c r="B9" s="38" t="s">
        <v>57</v>
      </c>
      <c r="C9" s="26" t="s">
        <v>63</v>
      </c>
      <c r="D9" s="27" t="s">
        <v>62</v>
      </c>
      <c r="E9" s="28">
        <v>200</v>
      </c>
      <c r="F9" s="29"/>
      <c r="G9" s="13">
        <f t="shared" si="1"/>
        <v>0</v>
      </c>
      <c r="H9" s="30"/>
      <c r="I9" s="29">
        <f t="shared" ref="I9" si="2">G9+(G9*H9)</f>
        <v>0</v>
      </c>
      <c r="J9" s="31" t="s">
        <v>85</v>
      </c>
    </row>
    <row r="10" spans="1:10" x14ac:dyDescent="0.3">
      <c r="A10" s="41"/>
      <c r="G10" s="8">
        <f>SUM(G6:G9)</f>
        <v>0</v>
      </c>
      <c r="I10" s="8">
        <f>SUM(I6:I9)</f>
        <v>0</v>
      </c>
    </row>
    <row r="11" spans="1:10" ht="86.4" x14ac:dyDescent="0.3">
      <c r="A11" s="41"/>
      <c r="B11" s="33" t="s">
        <v>86</v>
      </c>
      <c r="C11" s="33" t="s">
        <v>87</v>
      </c>
    </row>
    <row r="12" spans="1:10" x14ac:dyDescent="0.3">
      <c r="A12" s="41"/>
    </row>
    <row r="13" spans="1:10" x14ac:dyDescent="0.3">
      <c r="A13" s="41"/>
    </row>
    <row r="14" spans="1:10" ht="18.600000000000001" customHeight="1" x14ac:dyDescent="0.3">
      <c r="A14" s="41"/>
      <c r="B14" s="10" t="s">
        <v>53</v>
      </c>
    </row>
    <row r="15" spans="1:10" ht="15" thickBot="1" x14ac:dyDescent="0.35">
      <c r="A15" s="41"/>
    </row>
    <row r="16" spans="1:10" ht="33" customHeight="1" thickBot="1" x14ac:dyDescent="0.35">
      <c r="A16" s="40" t="s">
        <v>91</v>
      </c>
      <c r="B16" s="3" t="s">
        <v>0</v>
      </c>
      <c r="C16" s="3" t="s">
        <v>1</v>
      </c>
      <c r="D16" s="3" t="s">
        <v>2</v>
      </c>
      <c r="E16" s="3" t="s">
        <v>3</v>
      </c>
      <c r="F16" s="4" t="s">
        <v>36</v>
      </c>
      <c r="G16" s="15" t="s">
        <v>45</v>
      </c>
      <c r="H16" s="4" t="s">
        <v>37</v>
      </c>
      <c r="I16" s="15" t="s">
        <v>46</v>
      </c>
      <c r="J16" s="17" t="s">
        <v>69</v>
      </c>
    </row>
    <row r="17" spans="1:10" ht="34.200000000000003" customHeight="1" thickBot="1" x14ac:dyDescent="0.35">
      <c r="A17" s="42" t="s">
        <v>103</v>
      </c>
      <c r="B17" s="20" t="s">
        <v>66</v>
      </c>
      <c r="C17" s="20" t="s">
        <v>4</v>
      </c>
      <c r="D17" s="20" t="s">
        <v>5</v>
      </c>
      <c r="E17" s="20">
        <v>4</v>
      </c>
      <c r="F17" s="21"/>
      <c r="G17" s="21">
        <f>F17*E17</f>
        <v>0</v>
      </c>
      <c r="H17" s="22"/>
      <c r="I17" s="21">
        <f>G17+(G17*H17)</f>
        <v>0</v>
      </c>
      <c r="J17" s="37" t="s">
        <v>80</v>
      </c>
    </row>
    <row r="18" spans="1:10" ht="29.4" thickBot="1" x14ac:dyDescent="0.35">
      <c r="A18" s="42" t="s">
        <v>103</v>
      </c>
      <c r="B18" s="20" t="s">
        <v>67</v>
      </c>
      <c r="C18" s="20" t="s">
        <v>6</v>
      </c>
      <c r="D18" s="20" t="s">
        <v>5</v>
      </c>
      <c r="E18" s="20">
        <v>4</v>
      </c>
      <c r="F18" s="23"/>
      <c r="G18" s="21">
        <f t="shared" ref="G18:G44" si="3">F18*E18</f>
        <v>0</v>
      </c>
      <c r="H18" s="24"/>
      <c r="I18" s="23">
        <f t="shared" ref="I18:I42" si="4">G18+(G18*H18)</f>
        <v>0</v>
      </c>
      <c r="J18" s="37"/>
    </row>
    <row r="19" spans="1:10" ht="29.4" thickBot="1" x14ac:dyDescent="0.35">
      <c r="A19" s="43" t="s">
        <v>103</v>
      </c>
      <c r="B19" s="20" t="s">
        <v>70</v>
      </c>
      <c r="C19" s="20" t="s">
        <v>7</v>
      </c>
      <c r="D19" s="20" t="s">
        <v>5</v>
      </c>
      <c r="E19" s="20">
        <v>4</v>
      </c>
      <c r="F19" s="23"/>
      <c r="G19" s="21">
        <f t="shared" si="3"/>
        <v>0</v>
      </c>
      <c r="H19" s="24"/>
      <c r="I19" s="23">
        <f t="shared" si="4"/>
        <v>0</v>
      </c>
      <c r="J19" s="37"/>
    </row>
    <row r="20" spans="1:10" ht="29.4" thickBot="1" x14ac:dyDescent="0.35">
      <c r="A20" s="44" t="s">
        <v>103</v>
      </c>
      <c r="B20" s="20" t="s">
        <v>71</v>
      </c>
      <c r="C20" s="20" t="s">
        <v>8</v>
      </c>
      <c r="D20" s="20" t="s">
        <v>5</v>
      </c>
      <c r="E20" s="20">
        <v>4</v>
      </c>
      <c r="F20" s="23"/>
      <c r="G20" s="21">
        <f t="shared" si="3"/>
        <v>0</v>
      </c>
      <c r="H20" s="24"/>
      <c r="I20" s="23">
        <f t="shared" si="4"/>
        <v>0</v>
      </c>
      <c r="J20" s="37"/>
    </row>
    <row r="21" spans="1:10" ht="29.4" thickBot="1" x14ac:dyDescent="0.35">
      <c r="A21" s="44" t="s">
        <v>103</v>
      </c>
      <c r="B21" s="20" t="s">
        <v>72</v>
      </c>
      <c r="C21" s="20" t="s">
        <v>9</v>
      </c>
      <c r="D21" s="20" t="s">
        <v>5</v>
      </c>
      <c r="E21" s="20">
        <v>4</v>
      </c>
      <c r="F21" s="23"/>
      <c r="G21" s="21">
        <f t="shared" si="3"/>
        <v>0</v>
      </c>
      <c r="H21" s="24"/>
      <c r="I21" s="23">
        <f t="shared" si="4"/>
        <v>0</v>
      </c>
      <c r="J21" s="37"/>
    </row>
    <row r="22" spans="1:10" ht="15" thickBot="1" x14ac:dyDescent="0.35">
      <c r="A22" s="45" t="s">
        <v>104</v>
      </c>
      <c r="B22" s="20" t="s">
        <v>73</v>
      </c>
      <c r="C22" s="20" t="s">
        <v>10</v>
      </c>
      <c r="D22" s="20" t="s">
        <v>5</v>
      </c>
      <c r="E22" s="20">
        <v>3</v>
      </c>
      <c r="F22" s="23"/>
      <c r="G22" s="21">
        <f t="shared" si="3"/>
        <v>0</v>
      </c>
      <c r="H22" s="24"/>
      <c r="I22" s="23">
        <f t="shared" si="4"/>
        <v>0</v>
      </c>
      <c r="J22" s="37"/>
    </row>
    <row r="23" spans="1:10" ht="15" thickBot="1" x14ac:dyDescent="0.35">
      <c r="A23" s="45" t="s">
        <v>104</v>
      </c>
      <c r="B23" s="20" t="s">
        <v>105</v>
      </c>
      <c r="C23" s="20" t="s">
        <v>11</v>
      </c>
      <c r="D23" s="20" t="s">
        <v>5</v>
      </c>
      <c r="E23" s="20">
        <v>1</v>
      </c>
      <c r="F23" s="23"/>
      <c r="G23" s="21">
        <f t="shared" si="3"/>
        <v>0</v>
      </c>
      <c r="H23" s="24"/>
      <c r="I23" s="23">
        <f t="shared" si="4"/>
        <v>0</v>
      </c>
      <c r="J23" s="37"/>
    </row>
    <row r="24" spans="1:10" ht="15" thickBot="1" x14ac:dyDescent="0.35">
      <c r="A24" s="45" t="s">
        <v>102</v>
      </c>
      <c r="B24" s="7" t="s">
        <v>56</v>
      </c>
      <c r="C24" s="1" t="s">
        <v>12</v>
      </c>
      <c r="D24" s="1" t="s">
        <v>13</v>
      </c>
      <c r="E24" s="1">
        <v>10</v>
      </c>
      <c r="F24" s="5"/>
      <c r="G24" s="21">
        <f t="shared" si="3"/>
        <v>0</v>
      </c>
      <c r="H24" s="6"/>
      <c r="I24" s="5">
        <f t="shared" si="4"/>
        <v>0</v>
      </c>
      <c r="J24" s="37"/>
    </row>
    <row r="25" spans="1:10" ht="15" thickBot="1" x14ac:dyDescent="0.35">
      <c r="A25" s="40" t="s">
        <v>101</v>
      </c>
      <c r="B25" s="1" t="s">
        <v>14</v>
      </c>
      <c r="C25" s="1" t="s">
        <v>15</v>
      </c>
      <c r="D25" s="7" t="s">
        <v>47</v>
      </c>
      <c r="E25" s="1">
        <v>500</v>
      </c>
      <c r="F25" s="5"/>
      <c r="G25" s="21">
        <f t="shared" si="3"/>
        <v>0</v>
      </c>
      <c r="H25" s="6"/>
      <c r="I25" s="5">
        <f t="shared" si="4"/>
        <v>0</v>
      </c>
    </row>
    <row r="26" spans="1:10" ht="15" thickBot="1" x14ac:dyDescent="0.35">
      <c r="A26" s="40" t="s">
        <v>101</v>
      </c>
      <c r="B26" s="1" t="s">
        <v>17</v>
      </c>
      <c r="C26" s="1" t="s">
        <v>15</v>
      </c>
      <c r="D26" s="7" t="s">
        <v>47</v>
      </c>
      <c r="E26" s="1">
        <v>500</v>
      </c>
      <c r="F26" s="5"/>
      <c r="G26" s="21">
        <f t="shared" si="3"/>
        <v>0</v>
      </c>
      <c r="H26" s="6"/>
      <c r="I26" s="5">
        <f t="shared" si="4"/>
        <v>0</v>
      </c>
    </row>
    <row r="27" spans="1:10" ht="15" thickBot="1" x14ac:dyDescent="0.35">
      <c r="A27" s="40" t="s">
        <v>101</v>
      </c>
      <c r="B27" s="1" t="s">
        <v>19</v>
      </c>
      <c r="C27" s="1" t="s">
        <v>15</v>
      </c>
      <c r="D27" s="1" t="s">
        <v>18</v>
      </c>
      <c r="E27" s="1">
        <v>9</v>
      </c>
      <c r="F27" s="5"/>
      <c r="G27" s="21">
        <f t="shared" si="3"/>
        <v>0</v>
      </c>
      <c r="H27" s="6"/>
      <c r="I27" s="5">
        <f t="shared" si="4"/>
        <v>0</v>
      </c>
    </row>
    <row r="28" spans="1:10" ht="15" thickBot="1" x14ac:dyDescent="0.35">
      <c r="A28" s="40" t="s">
        <v>101</v>
      </c>
      <c r="B28" s="1" t="s">
        <v>20</v>
      </c>
      <c r="C28" s="1" t="s">
        <v>21</v>
      </c>
      <c r="D28" s="7" t="s">
        <v>48</v>
      </c>
      <c r="E28" s="1">
        <v>20</v>
      </c>
      <c r="F28" s="5"/>
      <c r="G28" s="21">
        <f t="shared" si="3"/>
        <v>0</v>
      </c>
      <c r="H28" s="6"/>
      <c r="I28" s="5">
        <f t="shared" si="4"/>
        <v>0</v>
      </c>
    </row>
    <row r="29" spans="1:10" ht="15" thickBot="1" x14ac:dyDescent="0.35">
      <c r="A29" s="40" t="s">
        <v>100</v>
      </c>
      <c r="B29" s="1" t="s">
        <v>22</v>
      </c>
      <c r="C29" s="1" t="s">
        <v>23</v>
      </c>
      <c r="D29" s="7" t="s">
        <v>49</v>
      </c>
      <c r="E29" s="1">
        <v>3</v>
      </c>
      <c r="F29" s="5"/>
      <c r="G29" s="21">
        <f t="shared" si="3"/>
        <v>0</v>
      </c>
      <c r="H29" s="6"/>
      <c r="I29" s="5">
        <f t="shared" si="4"/>
        <v>0</v>
      </c>
    </row>
    <row r="30" spans="1:10" ht="15" thickBot="1" x14ac:dyDescent="0.35">
      <c r="A30" s="40" t="s">
        <v>100</v>
      </c>
      <c r="B30" s="1" t="s">
        <v>24</v>
      </c>
      <c r="C30" s="7" t="s">
        <v>23</v>
      </c>
      <c r="D30" s="7" t="s">
        <v>49</v>
      </c>
      <c r="E30" s="1">
        <v>3</v>
      </c>
      <c r="F30" s="5"/>
      <c r="G30" s="21">
        <f t="shared" si="3"/>
        <v>0</v>
      </c>
      <c r="H30" s="6"/>
      <c r="I30" s="5">
        <f t="shared" si="4"/>
        <v>0</v>
      </c>
    </row>
    <row r="31" spans="1:10" ht="15" thickBot="1" x14ac:dyDescent="0.35">
      <c r="A31" s="40" t="s">
        <v>100</v>
      </c>
      <c r="B31" s="1" t="s">
        <v>25</v>
      </c>
      <c r="C31" s="1" t="s">
        <v>23</v>
      </c>
      <c r="D31" s="7" t="s">
        <v>50</v>
      </c>
      <c r="E31" s="1">
        <v>10</v>
      </c>
      <c r="F31" s="5"/>
      <c r="G31" s="21">
        <f t="shared" si="3"/>
        <v>0</v>
      </c>
      <c r="H31" s="6"/>
      <c r="I31" s="5">
        <f t="shared" si="4"/>
        <v>0</v>
      </c>
    </row>
    <row r="32" spans="1:10" ht="15" thickBot="1" x14ac:dyDescent="0.35">
      <c r="A32" s="46" t="s">
        <v>100</v>
      </c>
      <c r="B32" s="1" t="s">
        <v>26</v>
      </c>
      <c r="C32" s="1" t="s">
        <v>23</v>
      </c>
      <c r="D32" s="7" t="s">
        <v>51</v>
      </c>
      <c r="E32" s="1">
        <v>5</v>
      </c>
      <c r="F32" s="5"/>
      <c r="G32" s="21">
        <f t="shared" si="3"/>
        <v>0</v>
      </c>
      <c r="H32" s="6"/>
      <c r="I32" s="5">
        <f t="shared" si="4"/>
        <v>0</v>
      </c>
    </row>
    <row r="33" spans="1:10" ht="72.599999999999994" thickBot="1" x14ac:dyDescent="0.35">
      <c r="A33" s="40" t="s">
        <v>104</v>
      </c>
      <c r="B33" s="20" t="s">
        <v>74</v>
      </c>
      <c r="C33" s="20" t="s">
        <v>27</v>
      </c>
      <c r="D33" s="20" t="s">
        <v>28</v>
      </c>
      <c r="E33" s="20">
        <v>3</v>
      </c>
      <c r="F33" s="23"/>
      <c r="G33" s="21">
        <f t="shared" si="3"/>
        <v>0</v>
      </c>
      <c r="H33" s="24"/>
      <c r="I33" s="23">
        <f t="shared" si="4"/>
        <v>0</v>
      </c>
      <c r="J33" s="32" t="s">
        <v>81</v>
      </c>
    </row>
    <row r="34" spans="1:10" ht="15" thickBot="1" x14ac:dyDescent="0.35">
      <c r="A34" s="40" t="s">
        <v>99</v>
      </c>
      <c r="B34" s="1" t="s">
        <v>29</v>
      </c>
      <c r="C34" s="1" t="s">
        <v>30</v>
      </c>
      <c r="D34" s="7" t="s">
        <v>38</v>
      </c>
      <c r="E34" s="1">
        <v>10</v>
      </c>
      <c r="F34" s="5"/>
      <c r="G34" s="21">
        <f t="shared" si="3"/>
        <v>0</v>
      </c>
      <c r="H34" s="6"/>
      <c r="I34" s="5">
        <f t="shared" si="4"/>
        <v>0</v>
      </c>
    </row>
    <row r="35" spans="1:10" ht="15" thickBot="1" x14ac:dyDescent="0.35">
      <c r="A35" s="46" t="s">
        <v>99</v>
      </c>
      <c r="B35" s="1" t="s">
        <v>31</v>
      </c>
      <c r="C35" s="1" t="s">
        <v>30</v>
      </c>
      <c r="D35" s="7" t="s">
        <v>38</v>
      </c>
      <c r="E35" s="1">
        <v>10</v>
      </c>
      <c r="F35" s="5"/>
      <c r="G35" s="21">
        <f t="shared" si="3"/>
        <v>0</v>
      </c>
      <c r="H35" s="6"/>
      <c r="I35" s="5">
        <f t="shared" si="4"/>
        <v>0</v>
      </c>
    </row>
    <row r="36" spans="1:10" ht="15" thickBot="1" x14ac:dyDescent="0.35">
      <c r="A36" s="47" t="s">
        <v>98</v>
      </c>
      <c r="B36" s="7" t="s">
        <v>39</v>
      </c>
      <c r="C36" s="1" t="s">
        <v>32</v>
      </c>
      <c r="D36" s="1" t="s">
        <v>33</v>
      </c>
      <c r="E36" s="1">
        <v>3</v>
      </c>
      <c r="F36" s="5"/>
      <c r="G36" s="21">
        <f t="shared" si="3"/>
        <v>0</v>
      </c>
      <c r="H36" s="6"/>
      <c r="I36" s="5">
        <f t="shared" si="4"/>
        <v>0</v>
      </c>
    </row>
    <row r="37" spans="1:10" ht="14.4" customHeight="1" thickBot="1" x14ac:dyDescent="0.35">
      <c r="A37" s="40" t="s">
        <v>97</v>
      </c>
      <c r="B37" s="1" t="s">
        <v>34</v>
      </c>
      <c r="C37" s="1"/>
      <c r="D37" s="7" t="s">
        <v>40</v>
      </c>
      <c r="E37" s="1">
        <v>7</v>
      </c>
      <c r="F37" s="5"/>
      <c r="G37" s="21">
        <f t="shared" si="3"/>
        <v>0</v>
      </c>
      <c r="H37" s="6"/>
      <c r="I37" s="5">
        <f t="shared" si="4"/>
        <v>0</v>
      </c>
    </row>
    <row r="38" spans="1:10" ht="51.6" customHeight="1" thickBot="1" x14ac:dyDescent="0.35">
      <c r="A38" s="40" t="s">
        <v>97</v>
      </c>
      <c r="B38" s="1" t="s">
        <v>68</v>
      </c>
      <c r="C38" s="7" t="s">
        <v>79</v>
      </c>
      <c r="D38" s="7" t="s">
        <v>44</v>
      </c>
      <c r="E38" s="1">
        <v>3</v>
      </c>
      <c r="F38" s="5"/>
      <c r="G38" s="21">
        <f t="shared" si="3"/>
        <v>0</v>
      </c>
      <c r="H38" s="6"/>
      <c r="I38" s="5">
        <f t="shared" si="4"/>
        <v>0</v>
      </c>
    </row>
    <row r="39" spans="1:10" ht="29.4" thickBot="1" x14ac:dyDescent="0.35">
      <c r="A39" s="42" t="s">
        <v>95</v>
      </c>
      <c r="B39" s="1" t="s">
        <v>76</v>
      </c>
      <c r="C39" s="7" t="s">
        <v>41</v>
      </c>
      <c r="D39" s="7" t="s">
        <v>16</v>
      </c>
      <c r="E39" s="1">
        <v>5</v>
      </c>
      <c r="F39" s="5"/>
      <c r="G39" s="21">
        <f t="shared" si="3"/>
        <v>0</v>
      </c>
      <c r="H39" s="6"/>
      <c r="I39" s="5">
        <f t="shared" si="4"/>
        <v>0</v>
      </c>
    </row>
    <row r="40" spans="1:10" ht="29.4" thickBot="1" x14ac:dyDescent="0.35">
      <c r="A40" s="42" t="s">
        <v>95</v>
      </c>
      <c r="B40" s="1" t="s">
        <v>77</v>
      </c>
      <c r="C40" s="7" t="s">
        <v>41</v>
      </c>
      <c r="D40" s="7" t="s">
        <v>16</v>
      </c>
      <c r="E40" s="1">
        <v>6</v>
      </c>
      <c r="F40" s="5"/>
      <c r="G40" s="21">
        <f t="shared" si="3"/>
        <v>0</v>
      </c>
      <c r="H40" s="6"/>
      <c r="I40" s="5">
        <f t="shared" si="4"/>
        <v>0</v>
      </c>
    </row>
    <row r="41" spans="1:10" ht="29.4" thickBot="1" x14ac:dyDescent="0.35">
      <c r="A41" s="42" t="s">
        <v>95</v>
      </c>
      <c r="B41" s="1" t="s">
        <v>78</v>
      </c>
      <c r="C41" s="7" t="s">
        <v>41</v>
      </c>
      <c r="D41" s="7" t="s">
        <v>16</v>
      </c>
      <c r="E41" s="1">
        <v>7</v>
      </c>
      <c r="F41" s="5"/>
      <c r="G41" s="21">
        <f t="shared" si="3"/>
        <v>0</v>
      </c>
      <c r="H41" s="6"/>
      <c r="I41" s="5">
        <f t="shared" si="4"/>
        <v>0</v>
      </c>
    </row>
    <row r="42" spans="1:10" ht="15" thickBot="1" x14ac:dyDescent="0.35">
      <c r="A42" s="40" t="s">
        <v>106</v>
      </c>
      <c r="B42" s="1" t="s">
        <v>35</v>
      </c>
      <c r="C42" s="7" t="s">
        <v>42</v>
      </c>
      <c r="D42" s="7" t="s">
        <v>43</v>
      </c>
      <c r="E42" s="1">
        <v>5</v>
      </c>
      <c r="F42" s="5"/>
      <c r="G42" s="21">
        <f t="shared" si="3"/>
        <v>0</v>
      </c>
      <c r="H42" s="6"/>
      <c r="I42" s="5">
        <f t="shared" si="4"/>
        <v>0</v>
      </c>
    </row>
    <row r="43" spans="1:10" ht="42" customHeight="1" thickBot="1" x14ac:dyDescent="0.35">
      <c r="A43" s="40" t="s">
        <v>96</v>
      </c>
      <c r="B43" s="1" t="s">
        <v>52</v>
      </c>
      <c r="C43" s="7" t="s">
        <v>75</v>
      </c>
      <c r="D43" s="7" t="s">
        <v>28</v>
      </c>
      <c r="E43" s="1">
        <v>3</v>
      </c>
      <c r="F43" s="5"/>
      <c r="G43" s="21">
        <f t="shared" si="3"/>
        <v>0</v>
      </c>
      <c r="H43" s="6"/>
      <c r="I43" s="5">
        <f>G43+(G43*H43)</f>
        <v>0</v>
      </c>
    </row>
    <row r="44" spans="1:10" ht="48" customHeight="1" thickBot="1" x14ac:dyDescent="0.35">
      <c r="A44" s="40" t="s">
        <v>93</v>
      </c>
      <c r="B44" s="1" t="s">
        <v>64</v>
      </c>
      <c r="C44" s="7" t="s">
        <v>65</v>
      </c>
      <c r="D44" s="7" t="s">
        <v>47</v>
      </c>
      <c r="E44" s="1">
        <v>2</v>
      </c>
      <c r="F44" s="5"/>
      <c r="G44" s="21">
        <f t="shared" si="3"/>
        <v>0</v>
      </c>
      <c r="H44" s="6"/>
      <c r="I44" s="5">
        <f>G44+(G44*H44)</f>
        <v>0</v>
      </c>
      <c r="J44" s="25" t="s">
        <v>65</v>
      </c>
    </row>
    <row r="45" spans="1:10" x14ac:dyDescent="0.3">
      <c r="A45" s="41"/>
      <c r="G45" s="8">
        <f>SUM(G17:G44)</f>
        <v>0</v>
      </c>
      <c r="H45" s="9"/>
      <c r="I45" s="8">
        <f>SUM(I17:I44)</f>
        <v>0</v>
      </c>
      <c r="J45" s="18"/>
    </row>
    <row r="46" spans="1:10" ht="159.6" customHeight="1" x14ac:dyDescent="0.3">
      <c r="B46" s="34" t="s">
        <v>88</v>
      </c>
      <c r="C46" s="35" t="s">
        <v>89</v>
      </c>
    </row>
  </sheetData>
  <mergeCells count="1">
    <mergeCell ref="J17:J24"/>
  </mergeCells>
  <hyperlinks>
    <hyperlink ref="A24" r:id="rId1" display="https://www.portalzp.pl/kody-cpv/szczegoly/odczynniki-chemiczne-3146" xr:uid="{1AAC47A8-FD9A-406B-847C-057F43282308}"/>
    <hyperlink ref="A22" r:id="rId2" display="https://www.portalzp.pl/kody-cpv/szczegoly/odczynniki-laboratoryjne-3148" xr:uid="{98848BB9-435E-4863-9597-228A53921592}"/>
    <hyperlink ref="A23" r:id="rId3" display="https://www.portalzp.pl/kody-cpv/szczegoly/odczynniki-laboratoryjne-3148" xr:uid="{2DBF5901-DE1C-4A42-A9BA-E4ADEC364AFA}"/>
    <hyperlink ref="A6" r:id="rId4" display="https://www.portalzp.pl/kody-cpv/szczegoly/odczynniki-chemiczne-3146" xr:uid="{971CFD69-E3DE-4549-A05D-FC74602C46BC}"/>
  </hyperlinks>
  <pageMargins left="0.7" right="0.7" top="0.75" bottom="0.75" header="0.3" footer="0.3"/>
  <pageSetup paperSize="9" orientation="portrait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Mariusz Ptaszyński</dc:creator>
  <cp:lastModifiedBy>BTT</cp:lastModifiedBy>
  <dcterms:created xsi:type="dcterms:W3CDTF">2021-03-02T06:51:24Z</dcterms:created>
  <dcterms:modified xsi:type="dcterms:W3CDTF">2021-05-14T07:21:26Z</dcterms:modified>
</cp:coreProperties>
</file>