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ITrzcinska\Desktop\POLNOR\4_Zakupy\Zakup odczynników\Dokumenty do bazy konkurencyjności\"/>
    </mc:Choice>
  </mc:AlternateContent>
  <xr:revisionPtr revIDLastSave="0" documentId="13_ncr:1_{47626306-85C1-4C77-9AD4-997DB9072C51}" xr6:coauthVersionLast="46" xr6:coauthVersionMax="46" xr10:uidLastSave="{00000000-0000-0000-0000-000000000000}"/>
  <bookViews>
    <workbookView xWindow="-108" yWindow="-108" windowWidth="23256" windowHeight="12576" tabRatio="500" xr2:uid="{00000000-000D-0000-FFFF-FFFF00000000}"/>
  </bookViews>
  <sheets>
    <sheet name="A - materiały, odczynniki lab." sheetId="1" r:id="rId1"/>
    <sheet name="B-materiały do prototypowania" sheetId="6" r:id="rId2"/>
    <sheet name="C - drobny sprzęt lab." sheetId="5" r:id="rId3"/>
    <sheet name="D-gazy techniczne" sheetId="8" r:id="rId4"/>
  </sheets>
  <definedNames>
    <definedName name="_xlnm._FilterDatabase" localSheetId="0" hidden="1">'A - materiały, odczynniki lab.'!$A$5:$I$5</definedName>
    <definedName name="_xlnm._FilterDatabase" localSheetId="2" hidden="1">'C - drobny sprzęt lab.'!$A$5:$I$5</definedName>
    <definedName name="_xlnm._FilterDatabase" localSheetId="3" hidden="1">'D-gazy techniczne'!$A$5:$I$5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8" l="1"/>
  <c r="I10" i="8"/>
  <c r="I6" i="8"/>
  <c r="I7" i="8"/>
  <c r="I8" i="8"/>
  <c r="G8" i="8"/>
  <c r="G7" i="8"/>
  <c r="G6" i="8"/>
  <c r="I33" i="5"/>
  <c r="I7" i="5"/>
  <c r="G7" i="5"/>
  <c r="G17" i="5"/>
  <c r="G28" i="5"/>
  <c r="G33" i="5"/>
  <c r="G21" i="6"/>
  <c r="G16" i="6"/>
  <c r="I193" i="1"/>
  <c r="G193" i="1"/>
  <c r="G24" i="6"/>
  <c r="I24" i="6"/>
  <c r="G155" i="1"/>
  <c r="G142" i="1"/>
  <c r="G59" i="1"/>
  <c r="G51" i="1"/>
  <c r="G42" i="1"/>
  <c r="I45" i="1"/>
  <c r="I38" i="1"/>
  <c r="I23" i="1"/>
  <c r="I14" i="1"/>
  <c r="I6" i="1"/>
  <c r="I21" i="6"/>
  <c r="G13" i="6"/>
  <c r="G7" i="6"/>
  <c r="I36" i="5"/>
  <c r="G36" i="5"/>
  <c r="G18" i="5"/>
  <c r="G6" i="5"/>
  <c r="I177" i="1"/>
  <c r="I191" i="1"/>
  <c r="I183" i="1"/>
  <c r="G6" i="1"/>
  <c r="G6" i="6"/>
  <c r="G18" i="6"/>
  <c r="G8" i="6"/>
  <c r="G187" i="1"/>
  <c r="I187" i="1" s="1"/>
  <c r="G188" i="1"/>
  <c r="I188" i="1" s="1"/>
  <c r="G189" i="1"/>
  <c r="I189" i="1" s="1"/>
  <c r="G190" i="1"/>
  <c r="I190" i="1" s="1"/>
  <c r="G191" i="1"/>
  <c r="G7" i="1"/>
  <c r="I7" i="1" s="1"/>
  <c r="G8" i="1"/>
  <c r="I8" i="1" s="1"/>
  <c r="G10" i="1"/>
  <c r="I10" i="1" s="1"/>
  <c r="G11" i="1"/>
  <c r="I11" i="1" s="1"/>
  <c r="G12" i="1"/>
  <c r="I12" i="1" s="1"/>
  <c r="G13" i="1"/>
  <c r="I13" i="1" s="1"/>
  <c r="G14" i="1"/>
  <c r="G15" i="1"/>
  <c r="I15" i="1" s="1"/>
  <c r="G16" i="1"/>
  <c r="I16" i="1" s="1"/>
  <c r="G17" i="1"/>
  <c r="I17" i="1" s="1"/>
  <c r="G18" i="1"/>
  <c r="I18" i="1" s="1"/>
  <c r="G19" i="1"/>
  <c r="I19" i="1" s="1"/>
  <c r="G20" i="1"/>
  <c r="I20" i="1" s="1"/>
  <c r="G21" i="1"/>
  <c r="I21" i="1" s="1"/>
  <c r="G22" i="1"/>
  <c r="I22" i="1" s="1"/>
  <c r="G23" i="1"/>
  <c r="G24" i="1"/>
  <c r="I24" i="1" s="1"/>
  <c r="G25" i="1"/>
  <c r="I25" i="1" s="1"/>
  <c r="G26" i="1"/>
  <c r="I26" i="1" s="1"/>
  <c r="G27" i="1"/>
  <c r="I27" i="1" s="1"/>
  <c r="G28" i="1"/>
  <c r="I28" i="1" s="1"/>
  <c r="G29" i="1"/>
  <c r="I29" i="1" s="1"/>
  <c r="G30" i="1"/>
  <c r="I30" i="1" s="1"/>
  <c r="G31" i="1"/>
  <c r="I31" i="1" s="1"/>
  <c r="G32" i="1"/>
  <c r="I32" i="1" s="1"/>
  <c r="G33" i="1"/>
  <c r="I33" i="1" s="1"/>
  <c r="G34" i="1"/>
  <c r="I34" i="1" s="1"/>
  <c r="G35" i="1"/>
  <c r="I35" i="1" s="1"/>
  <c r="G36" i="1"/>
  <c r="I36" i="1" s="1"/>
  <c r="G37" i="1"/>
  <c r="I37" i="1" s="1"/>
  <c r="G38" i="1"/>
  <c r="G39" i="1"/>
  <c r="I39" i="1" s="1"/>
  <c r="G40" i="1"/>
  <c r="I40" i="1" s="1"/>
  <c r="G41" i="1"/>
  <c r="I41" i="1" s="1"/>
  <c r="I42" i="1"/>
  <c r="G43" i="1"/>
  <c r="I43" i="1" s="1"/>
  <c r="G44" i="1"/>
  <c r="I44" i="1" s="1"/>
  <c r="G45" i="1"/>
  <c r="G46" i="1"/>
  <c r="I46" i="1" s="1"/>
  <c r="G47" i="1"/>
  <c r="I47" i="1" s="1"/>
  <c r="G48" i="1"/>
  <c r="I48" i="1" s="1"/>
  <c r="G49" i="1"/>
  <c r="I49" i="1" s="1"/>
  <c r="G50" i="1"/>
  <c r="I50" i="1" s="1"/>
  <c r="I51" i="1"/>
  <c r="G52" i="1"/>
  <c r="I52" i="1" s="1"/>
  <c r="G53" i="1"/>
  <c r="I53" i="1" s="1"/>
  <c r="G54" i="1"/>
  <c r="I54" i="1" s="1"/>
  <c r="G55" i="1"/>
  <c r="I55" i="1" s="1"/>
  <c r="G56" i="1"/>
  <c r="I56" i="1" s="1"/>
  <c r="G57" i="1"/>
  <c r="I57" i="1" s="1"/>
  <c r="G58" i="1"/>
  <c r="I58" i="1" s="1"/>
  <c r="I59" i="1"/>
  <c r="G60" i="1"/>
  <c r="I60" i="1" s="1"/>
  <c r="G61" i="1"/>
  <c r="I61" i="1" s="1"/>
  <c r="G62" i="1"/>
  <c r="I62" i="1" s="1"/>
  <c r="G63" i="1"/>
  <c r="I63" i="1" s="1"/>
  <c r="G64" i="1"/>
  <c r="I64" i="1" s="1"/>
  <c r="G65" i="1"/>
  <c r="I65" i="1" s="1"/>
  <c r="G66" i="1"/>
  <c r="I66" i="1" s="1"/>
  <c r="G67" i="1"/>
  <c r="I67" i="1" s="1"/>
  <c r="G68" i="1"/>
  <c r="I68" i="1" s="1"/>
  <c r="G69" i="1"/>
  <c r="I69" i="1" s="1"/>
  <c r="G70" i="1"/>
  <c r="I70" i="1" s="1"/>
  <c r="G71" i="1"/>
  <c r="I71" i="1" s="1"/>
  <c r="G72" i="1"/>
  <c r="I72" i="1" s="1"/>
  <c r="G73" i="1"/>
  <c r="I73" i="1" s="1"/>
  <c r="N73" i="1"/>
  <c r="N74" i="1" s="1"/>
  <c r="G74" i="1"/>
  <c r="I74" i="1" s="1"/>
  <c r="G75" i="1"/>
  <c r="I75" i="1" s="1"/>
  <c r="G76" i="1"/>
  <c r="I76" i="1" s="1"/>
  <c r="G77" i="1"/>
  <c r="I77" i="1" s="1"/>
  <c r="G78" i="1"/>
  <c r="I78" i="1" s="1"/>
  <c r="G79" i="1"/>
  <c r="I79" i="1" s="1"/>
  <c r="G80" i="1"/>
  <c r="I80" i="1" s="1"/>
  <c r="G81" i="1"/>
  <c r="I81" i="1" s="1"/>
  <c r="G82" i="1"/>
  <c r="I82" i="1" s="1"/>
  <c r="G83" i="1"/>
  <c r="I83" i="1" s="1"/>
  <c r="G84" i="1"/>
  <c r="I84" i="1" s="1"/>
  <c r="G85" i="1"/>
  <c r="I85" i="1" s="1"/>
  <c r="G86" i="1"/>
  <c r="I86" i="1" s="1"/>
  <c r="G87" i="1"/>
  <c r="I87" i="1" s="1"/>
  <c r="G88" i="1"/>
  <c r="I88" i="1" s="1"/>
  <c r="G89" i="1"/>
  <c r="I89" i="1" s="1"/>
  <c r="G90" i="1"/>
  <c r="I90" i="1" s="1"/>
  <c r="G91" i="1"/>
  <c r="I91" i="1" s="1"/>
  <c r="G92" i="1"/>
  <c r="I92" i="1" s="1"/>
  <c r="G93" i="1"/>
  <c r="I93" i="1" s="1"/>
  <c r="G94" i="1"/>
  <c r="I94" i="1" s="1"/>
  <c r="G95" i="1"/>
  <c r="I95" i="1" s="1"/>
  <c r="G96" i="1"/>
  <c r="I96" i="1" s="1"/>
  <c r="G97" i="1"/>
  <c r="I97" i="1" s="1"/>
  <c r="G98" i="1"/>
  <c r="I98" i="1" s="1"/>
  <c r="G99" i="1"/>
  <c r="I99" i="1" s="1"/>
  <c r="G100" i="1"/>
  <c r="I100" i="1" s="1"/>
  <c r="G101" i="1"/>
  <c r="I101" i="1" s="1"/>
  <c r="G102" i="1"/>
  <c r="I102" i="1" s="1"/>
  <c r="G103" i="1"/>
  <c r="I103" i="1" s="1"/>
  <c r="G104" i="1"/>
  <c r="I104" i="1" s="1"/>
  <c r="G105" i="1"/>
  <c r="I105" i="1" s="1"/>
  <c r="G106" i="1"/>
  <c r="I106" i="1" s="1"/>
  <c r="G107" i="1"/>
  <c r="I107" i="1" s="1"/>
  <c r="G108" i="1"/>
  <c r="I108" i="1" s="1"/>
  <c r="G109" i="1"/>
  <c r="I109" i="1" s="1"/>
  <c r="G111" i="1"/>
  <c r="I111" i="1" s="1"/>
  <c r="G112" i="1"/>
  <c r="I112" i="1" s="1"/>
  <c r="G113" i="1"/>
  <c r="I113" i="1" s="1"/>
  <c r="G114" i="1"/>
  <c r="I114" i="1" s="1"/>
  <c r="G115" i="1"/>
  <c r="I115" i="1" s="1"/>
  <c r="G116" i="1"/>
  <c r="I116" i="1" s="1"/>
  <c r="G117" i="1"/>
  <c r="I117" i="1" s="1"/>
  <c r="G118" i="1"/>
  <c r="I118" i="1" s="1"/>
  <c r="G119" i="1"/>
  <c r="I119" i="1" s="1"/>
  <c r="G120" i="1"/>
  <c r="I120" i="1" s="1"/>
  <c r="G9" i="1" l="1"/>
  <c r="I9" i="1" s="1"/>
  <c r="G186" i="1" l="1"/>
  <c r="I186" i="1" s="1"/>
  <c r="G110" i="1"/>
  <c r="I110" i="1" s="1"/>
  <c r="G121" i="1"/>
  <c r="I121" i="1" s="1"/>
  <c r="G122" i="1"/>
  <c r="I122" i="1" s="1"/>
  <c r="G123" i="1"/>
  <c r="I123" i="1" s="1"/>
  <c r="G124" i="1"/>
  <c r="I124" i="1" s="1"/>
  <c r="G125" i="1"/>
  <c r="I125" i="1" s="1"/>
  <c r="G126" i="1"/>
  <c r="I126" i="1" s="1"/>
  <c r="G127" i="1"/>
  <c r="I127" i="1" s="1"/>
  <c r="G128" i="1"/>
  <c r="I128" i="1" s="1"/>
  <c r="G129" i="1"/>
  <c r="I129" i="1" s="1"/>
  <c r="G130" i="1"/>
  <c r="I130" i="1" s="1"/>
  <c r="G131" i="1"/>
  <c r="I131" i="1" s="1"/>
  <c r="G132" i="1"/>
  <c r="I132" i="1" s="1"/>
  <c r="G133" i="1"/>
  <c r="I133" i="1" s="1"/>
  <c r="G134" i="1"/>
  <c r="I134" i="1" s="1"/>
  <c r="G135" i="1"/>
  <c r="I135" i="1" s="1"/>
  <c r="G136" i="1"/>
  <c r="I136" i="1" s="1"/>
  <c r="G137" i="1"/>
  <c r="I137" i="1" s="1"/>
  <c r="G138" i="1"/>
  <c r="I138" i="1" s="1"/>
  <c r="G139" i="1"/>
  <c r="I139" i="1" s="1"/>
  <c r="G140" i="1"/>
  <c r="I140" i="1" s="1"/>
  <c r="G141" i="1"/>
  <c r="I141" i="1" s="1"/>
  <c r="I142" i="1"/>
  <c r="G143" i="1"/>
  <c r="I143" i="1" s="1"/>
  <c r="G144" i="1"/>
  <c r="I144" i="1" s="1"/>
  <c r="G145" i="1"/>
  <c r="I145" i="1" s="1"/>
  <c r="G146" i="1"/>
  <c r="I146" i="1" s="1"/>
  <c r="G147" i="1"/>
  <c r="I147" i="1" s="1"/>
  <c r="G148" i="1"/>
  <c r="I148" i="1" s="1"/>
  <c r="G149" i="1"/>
  <c r="I149" i="1" s="1"/>
  <c r="G150" i="1"/>
  <c r="I150" i="1" s="1"/>
  <c r="G151" i="1"/>
  <c r="I151" i="1" s="1"/>
  <c r="G152" i="1"/>
  <c r="I152" i="1" s="1"/>
  <c r="G153" i="1"/>
  <c r="I153" i="1" s="1"/>
  <c r="G154" i="1"/>
  <c r="I154" i="1" s="1"/>
  <c r="I155" i="1"/>
  <c r="G156" i="1"/>
  <c r="I156" i="1" s="1"/>
  <c r="G157" i="1"/>
  <c r="I157" i="1" s="1"/>
  <c r="G158" i="1"/>
  <c r="I158" i="1" s="1"/>
  <c r="G159" i="1"/>
  <c r="I159" i="1" s="1"/>
  <c r="G160" i="1"/>
  <c r="I160" i="1" s="1"/>
  <c r="G161" i="1"/>
  <c r="I161" i="1" s="1"/>
  <c r="G162" i="1"/>
  <c r="I162" i="1" s="1"/>
  <c r="G163" i="1"/>
  <c r="I163" i="1" s="1"/>
  <c r="G164" i="1"/>
  <c r="I164" i="1" s="1"/>
  <c r="G165" i="1"/>
  <c r="G166" i="1"/>
  <c r="I166" i="1" s="1"/>
  <c r="G167" i="1"/>
  <c r="I167" i="1" s="1"/>
  <c r="G168" i="1"/>
  <c r="I168" i="1" s="1"/>
  <c r="G169" i="1"/>
  <c r="G170" i="1"/>
  <c r="I170" i="1" s="1"/>
  <c r="G171" i="1"/>
  <c r="I171" i="1" s="1"/>
  <c r="G172" i="1"/>
  <c r="I172" i="1" s="1"/>
  <c r="G173" i="1"/>
  <c r="I173" i="1" s="1"/>
  <c r="G174" i="1"/>
  <c r="I174" i="1" s="1"/>
  <c r="G175" i="1"/>
  <c r="I175" i="1" s="1"/>
  <c r="G176" i="1"/>
  <c r="I176" i="1" s="1"/>
  <c r="G177" i="1"/>
  <c r="G178" i="1"/>
  <c r="I178" i="1" s="1"/>
  <c r="G179" i="1"/>
  <c r="I179" i="1" s="1"/>
  <c r="G180" i="1"/>
  <c r="I180" i="1" s="1"/>
  <c r="G181" i="1"/>
  <c r="I181" i="1" s="1"/>
  <c r="G182" i="1"/>
  <c r="I182" i="1" s="1"/>
  <c r="G183" i="1"/>
  <c r="G184" i="1"/>
  <c r="I184" i="1" s="1"/>
  <c r="G185" i="1"/>
  <c r="I185" i="1" s="1"/>
  <c r="I6" i="6"/>
  <c r="G31" i="5"/>
  <c r="G32" i="5"/>
  <c r="I32" i="5" s="1"/>
  <c r="G9" i="6"/>
  <c r="I9" i="6" s="1"/>
  <c r="G21" i="5"/>
  <c r="I21" i="5" s="1"/>
  <c r="G8" i="5"/>
  <c r="I8" i="5" s="1"/>
  <c r="G9" i="5"/>
  <c r="I9" i="5" s="1"/>
  <c r="G10" i="5"/>
  <c r="I10" i="5" s="1"/>
  <c r="G11" i="5"/>
  <c r="I11" i="5" s="1"/>
  <c r="G12" i="5"/>
  <c r="I12" i="5" s="1"/>
  <c r="G13" i="5"/>
  <c r="I13" i="5" s="1"/>
  <c r="G14" i="5"/>
  <c r="I14" i="5" s="1"/>
  <c r="G15" i="5"/>
  <c r="I15" i="5" s="1"/>
  <c r="G16" i="5"/>
  <c r="I16" i="5" s="1"/>
  <c r="I17" i="5"/>
  <c r="I18" i="5"/>
  <c r="G19" i="5"/>
  <c r="I19" i="5" s="1"/>
  <c r="G20" i="5"/>
  <c r="I20" i="5" s="1"/>
  <c r="G22" i="5"/>
  <c r="I22" i="5" s="1"/>
  <c r="G23" i="5"/>
  <c r="I23" i="5" s="1"/>
  <c r="G24" i="5"/>
  <c r="I24" i="5" s="1"/>
  <c r="G25" i="5"/>
  <c r="I25" i="5" s="1"/>
  <c r="G26" i="5"/>
  <c r="I26" i="5" s="1"/>
  <c r="G27" i="5"/>
  <c r="I27" i="5" s="1"/>
  <c r="I28" i="5"/>
  <c r="G29" i="5"/>
  <c r="I29" i="5" s="1"/>
  <c r="G30" i="5"/>
  <c r="I30" i="5" s="1"/>
  <c r="I7" i="6"/>
  <c r="I8" i="6"/>
  <c r="G10" i="6"/>
  <c r="I10" i="6" s="1"/>
  <c r="G11" i="6"/>
  <c r="I11" i="6" s="1"/>
  <c r="G12" i="6"/>
  <c r="I12" i="6" s="1"/>
  <c r="I13" i="6"/>
  <c r="G14" i="6"/>
  <c r="G15" i="6"/>
  <c r="I15" i="6" s="1"/>
  <c r="I16" i="6"/>
  <c r="G17" i="6"/>
  <c r="I17" i="6" s="1"/>
  <c r="I18" i="6"/>
  <c r="G19" i="6"/>
  <c r="I19" i="6" s="1"/>
  <c r="G20" i="6"/>
  <c r="I20" i="6" s="1"/>
  <c r="I14" i="6" l="1"/>
  <c r="I169" i="1"/>
  <c r="I31" i="5"/>
  <c r="I6" i="5"/>
  <c r="I165" i="1"/>
</calcChain>
</file>

<file path=xl/sharedStrings.xml><?xml version="1.0" encoding="utf-8"?>
<sst xmlns="http://schemas.openxmlformats.org/spreadsheetml/2006/main" count="514" uniqueCount="434">
  <si>
    <t>Nazwa produktu</t>
  </si>
  <si>
    <t>Lp</t>
  </si>
  <si>
    <t>Waga analityczna: Zakres ważenia - od 0,01g do 200 g, Podziałka - 0,001 g, Zasilanie sieciowe i/lub bateryjne</t>
  </si>
  <si>
    <t>Waga laboratoryjna: Zakres ważenia od 0,1 do 500 g, Podziałka 0,01g, zasilanie siecieowe i/lub bateryjne</t>
  </si>
  <si>
    <t>Mieszadło magnetyczne: - zakres prędkości: min: 0-1500 obr./min., - maksymalna objętość cieczy: 3 l, - obudowa z tworzywa ABS odporna na temperaturę, słabe kwasy i zasady, Zasilanie sieciowe i/lub bateryjne</t>
  </si>
  <si>
    <t>Mieszadło magentyczne z grzaniem:- temperatura pracy do min 200°C, - prędkość mieszania min 1500 obr./min., - płyta grzewcza ze stali nierdzewnej, z pokryciem ceramicznym, umożliwia szybkie nagrzewanie, zapewnia odporność na chemikalia i zarysowania, Zasilanie sieciowe i/lub bateryjne</t>
  </si>
  <si>
    <t>Mieszadło obrotowe do próbówek - możliwość mieszania minimum 12 próbówek 1,5/2,0 ml, lub 6 próbówek 15 ml, ładownosc minimalna 100 g, możliowśc pracy w zakresie tem 8-40 st C lub szerszym, Zasilanie sieciowe lub akumulatorowe</t>
  </si>
  <si>
    <t xml:space="preserve">Wytrząsarka platformowa: ruch liniowo-orbitalny, opcja pracy ciagłej oraz opcja timera w zakresie minimum 1-120 minut, temp pracy zakres minimum 8-35 St (lub szeerszy), prędkość zakres minimum 150-250 </t>
  </si>
  <si>
    <t>Rotator do probówek: Możliwosc miszania minimum 4 probówki x 15ml lub 10 x 1.5ml/2ml, prędkość w zakresie minimum od 20-40 lub szerszym, temperatura pracy minimum 8-35 st C lub szerszy, zasilanie sieciowe</t>
  </si>
  <si>
    <t xml:space="preserve">Lodówko-zamrażarka: pojemność chłodziarki min. 200 l, pojemnosc zamrażarki min: 60 l, system no-frost, </t>
  </si>
  <si>
    <t>UWAGI</t>
  </si>
  <si>
    <t>Stawka VAT%</t>
  </si>
  <si>
    <r>
      <rPr>
        <b/>
        <sz val="11"/>
        <rFont val="Calibri"/>
        <family val="2"/>
        <charset val="238"/>
        <scheme val="minor"/>
      </rPr>
      <t>Ilość minimalna</t>
    </r>
    <r>
      <rPr>
        <sz val="11"/>
        <rFont val="Calibri"/>
        <family val="2"/>
        <charset val="238"/>
        <scheme val="minor"/>
      </rPr>
      <t xml:space="preserve">
Opakowanie/
pojemność/waga</t>
    </r>
  </si>
  <si>
    <r>
      <rPr>
        <b/>
        <sz val="11"/>
        <rFont val="Calibri"/>
        <family val="2"/>
        <charset val="238"/>
        <scheme val="minor"/>
      </rPr>
      <t>Ilośc maksymalna</t>
    </r>
    <r>
      <rPr>
        <sz val="11"/>
        <rFont val="Calibri"/>
        <family val="2"/>
        <charset val="238"/>
        <scheme val="minor"/>
      </rPr>
      <t xml:space="preserve"> Opakowanie/pojemność/waga/szt.</t>
    </r>
  </si>
  <si>
    <t>Cena jednostkowa Opakowanie/pojemność/waga/szt.   netto PLN</t>
  </si>
  <si>
    <t>Cena brutto
 za ilość maksymalną   
PLN</t>
  </si>
  <si>
    <t xml:space="preserve">Cena netto PLN
 za ilość maksymalną  </t>
  </si>
  <si>
    <t>Wirówka laboratoryjna zapewniająca jednorazowe wirowanie co najmniej 6 probówek 1,5/2,0 ml. Musi umożliwiać wirowanie próbek o pojemności 0,4/0,5ml. Uruchomienie i zatrzymanie przyciskiem. Musi umożliwiać obserwację próbek w trakcie wirowania oraz zatrzymanie przez otwarcie pokrywy. Brak możliwości uruchomienia silnika przy otwartej pokrywie. Zabezpieczenie przed przesuwaniem się w trakcie pracy. Prędkośc max. 6000 rpm, RCF max: 2000xg. W wyposażeniu rotor na 6 probówek 1,5/2,0 ml, rotor na 6 probówek: 3 x 0,4/0,5 ml i 3 x 1,5/2 ml, rotor na probówki w paskach: dwa paski 8-stanowiskowe lub 16 pojedynczych probówek 0,2 ml, pudełko do przechowywania nieużywanych rotorów i adapterów,  statyw na probówki. Gwarancja min. 24 miesiące. Wymagana instalacja w siedzibie Zamawiającego.</t>
  </si>
  <si>
    <t>Pipeta jednokanałowa, zmienna, 0,1 – 2,5 µL; obsługa jednym przyciskiem, sprężynujący stożek, 4-cyfrowy wskaźnik objętości, całkowicie autoklawowalna, musi posiadać chip zawierający wszystkie dane dotyczące pipety, w wyposażeniu pudełko z końcówkami</t>
  </si>
  <si>
    <t>Pipeta jednokanałowa, zmienna, 0,5 – 10 µL; obsługa jednym przyciskiem, sprężynujący stożek, 4-cyfrowy wskaźnik objętości, całkowicie autoklawowalna, musi posiadać chip zawierający wszystkie dane dotyczące pipety, w wyposażeniu pudełko z końcówkami</t>
  </si>
  <si>
    <t>Pipeta jednokanałowa, zmienna, 10 – 100 µL; obsługa jednym przyciskiem, sprężynujący stożek, 4-cyfrowy wskaźnik objętości, całkowicie autoklawowalna, musi posiadać chip zawierający wszystkie dane dotyczące pipety, w wyposażeniu pudełko z końcówkami</t>
  </si>
  <si>
    <t>Pipeta jednokanałowa, zmienna, 100 – 1000 µL; obsługa jednym przyciskiem, sprężynujący stożek, 4-cyfrowy wskaźnik objętości, całkowicie autoklawowalna, musi posiadać chip zawierający wszystkie dane dotyczące pipety, w wyposażeniu pudełko z końcówkami</t>
  </si>
  <si>
    <t xml:space="preserve">Zestaw pipet 4-pack, jednokanałowa, zmienna, musi zawierać pudełko lub torebkę końcówek o poj.0,1 – 2,5µl, 2 – 20 µL  20 – 200 µL, 100 – 1 000 µL,.Obsługa za pomocą jednego przycisku. Sprężynujący stożek końcowy z możliwością włączania i wyłączania, możliwość regulacji umożliwiającej dostrojenie pipet do określonego rodzaju cieczy lub warunków zewnętrznych, bez konieczności przeprowadzania pełnej kalibracji, 4-cyfrowy wskaźnik objętości z okienkiem powiększającym, całkowicie autoklawowalna, musi posiadać wbudowany chip zawierający wszystkie istotne dane dotyczące pipety </t>
  </si>
  <si>
    <t xml:space="preserve">Pipeta 8-kanalowa, zmienna, musi zawierać pudełko lub torebkę końcówek o poj.0,5 – 10µl,Obsługa za pomocą jednego przycisku. Sprężynujący stożek końcowy z możliwością włączania i wyłączania, możliwość regulacji umożliwiającej dostrojenie pipet do określonego rodzaju cieczy lub warunków zewnętrznych, bez konieczności przeprowadzania pełnej kalibracji, 4-cyfrowy wskaźnik objętości z okienkiem powiększającym, całkowicie autoklawowalna, musi posiadać wbudowany chip zawierający wszystkie istotne dane dotyczące pipety </t>
  </si>
  <si>
    <t xml:space="preserve">Pipeta 8-kanalowa, zmienna, musi zawierać pudełko lub torebkę końcówek o poj.30 – 300µl,Obsługa za pomocą jednego przycisku. Sprężynujący stożek końcowy z możliwością włączania i wyłączania, możliwość regulacji umożliwiającej dostrojenie pipet do określonego rodzaju cieczy lub warunków zewnętrznych, bez konieczności przeprowadzania pełnej kalibracji, 4-cyfrowy wskaźnik objętości z okienkiem powiększającym, całkowicie autoklawowalna, musi posiadać wbudowany chip zawierający wszystkie istotne dane dotyczące pipety </t>
  </si>
  <si>
    <t xml:space="preserve">Pipeta 12-kanalowa, zmienna, musi zawierać pudełko lub torebkę końcówek o poj.0,5 – 10µl,Obsługa za pomocą jednego przycisku. Sprężynujący stożek końcowy z możliwością włączania i wyłączania, możliwość regulacji umożliwiającej dostrojenie pipet do określonego rodzaju cieczy lub warunków zewnętrznych, bez konieczności przeprowadzania pełnej kalibracji, 4-cyfrowy wskaźnik objętości z okienkiem powiększającym, całkowicie autoklawowalna, musi posiadać wbudowany chip zawierający wszystkie istotne dane dotyczące pipety </t>
  </si>
  <si>
    <t xml:space="preserve">Pipeta 12-kanalowa, zmienna, musi zawierać pudełko lub torebkę końcówek o poj.30 – 300µl,Obsługa za pomocą jednego przycisku. Sprężynujący stożek końcowy z możliwością włączania i wyłączania, możliwość regulacji umożliwiającej dostrojenie pipet do określonego rodzaju cieczy lub warunków zewnętrznych, bez konieczności przeprowadzania pełnej kalibracji, 4-cyfrowy wskaźnik objętości z okienkiem powiększającym, całkowicie autoklawowalna, musi posiadać wbudowany chip zawierający wszystkie istotne dane dotyczące pipety </t>
  </si>
  <si>
    <t>Wytrząsarka do mieszania próbek min. w probówkach reakcyjnych, naczynkach chromatograficznych i innych naczyniach o różnych średnicach, typ ruchu obrotowy, drgający o orbicie 5 mm   Tryb mieszania krótki i ciągły. Zakres prędkości od 0 do min. 2500 obr./min. Prędkość regulowana analogowo, musi posiadać nadrukowane dokładne wartości prędkości obrotów, elektroniczny kontroler prędkości obrotów, umożliwiający utrzymanie stałej prędkości. W wyposażeniu platforma na probówki o śred. 20 mm, mocowanie do naczyń o średnicy do 50 mm.</t>
  </si>
  <si>
    <t>Kołyska/bujawka laboratoryjana minimu 5-80 cykli/min, możliwy ciagły tryb pracy, dop obciążenie min. 1 kg, praca w temp. Min. 5-50 st C, ruch kołyszący, kąt nachylenia w zakresie 0-15° W wyposażeniu mata antypoślizgowa, obsługa za pomoca klawiatury membranowej, minutnik od 1 sek. do min. 99 godz.. Musi umożłiwiać pomiar czasu wytrząsania oraz posiadać funkcję wyświetlania kodów błędów</t>
  </si>
  <si>
    <t>Pehametr laboratoryjny o zakresie pH -6,000 ÷ 20,000 Ph i dokładności min. ±0,002 pH , potencjału redox o zakresie ± 1999,0 mV i dokładności ±0,1 mV i temperatury o zakresie -50,0 ÷ 199,9 °C  i dokładności ±0,1 °C, wyposażony w wyświetlacz umożliwiający obserwację wybranej funkcji oraz temperatury. Kalibracja w 1 do 5 punktów. Automatyczne podstawianie odpowiedniej wartości pH wzorca w zależności od temperatury. Pamięć do 4 000 wyników. Musi umożliwiać zatrzymanie wyniku widocznego na ekranie. Automatyczne wykrywanie wartości buforów wprowadzanych przez użytkownika. Możliwość automatycznej  kompensacji temperatury. Możliwość automatycznego przeliczenia wyniku pomiaru redox odniesionego do elektrody chlorosrebrowej na elektrodę wodorową. W wyposażeniu czujnik temperatury z rezystorem Pt-1000B oraz standardową elektrodą pH do czystych wód</t>
  </si>
  <si>
    <t>1.</t>
  </si>
  <si>
    <t>2.</t>
  </si>
  <si>
    <t>3.</t>
  </si>
  <si>
    <t>4.</t>
  </si>
  <si>
    <t>5.</t>
  </si>
  <si>
    <t>6.</t>
  </si>
  <si>
    <t>7.</t>
  </si>
  <si>
    <t>8.</t>
  </si>
  <si>
    <t>9.</t>
  </si>
  <si>
    <t>10.</t>
  </si>
  <si>
    <t>11.</t>
  </si>
  <si>
    <t>12.</t>
  </si>
  <si>
    <t>13.</t>
  </si>
  <si>
    <t>14.</t>
  </si>
  <si>
    <t>15.</t>
  </si>
  <si>
    <t>16.</t>
  </si>
  <si>
    <t>17.</t>
  </si>
  <si>
    <t>18.</t>
  </si>
  <si>
    <t>19.</t>
  </si>
  <si>
    <t>20.</t>
  </si>
  <si>
    <t>21.</t>
  </si>
  <si>
    <t>22.</t>
  </si>
  <si>
    <t>23.</t>
  </si>
  <si>
    <r>
      <t xml:space="preserve">Termoblok, grzanie od temperatury pokojowej +5 do min 110 St C, Wymienne bloki grzejne, precyzja temeratury </t>
    </r>
    <r>
      <rPr>
        <u/>
        <sz val="11"/>
        <rFont val="Calibri"/>
        <family val="2"/>
        <scheme val="minor"/>
      </rPr>
      <t>+</t>
    </r>
    <r>
      <rPr>
        <sz val="11"/>
        <rFont val="Calibri"/>
        <family val="2"/>
        <scheme val="minor"/>
      </rPr>
      <t xml:space="preserve"> 0,5 St C, wyświwetlacz LED, możliwosć inkubacji probówek 1,5/2,0 ml minimum 12 pozycji, </t>
    </r>
  </si>
  <si>
    <t>Część A - materiały, odczynniki laboratoryjne</t>
  </si>
  <si>
    <t>Cylindry miarowe z wylewem z PP 2000 ml</t>
  </si>
  <si>
    <t>Cylindry miarowe z wylewem z PP 1000 ml</t>
  </si>
  <si>
    <t xml:space="preserve">Koreksy 15 ml </t>
  </si>
  <si>
    <t xml:space="preserve">Koreksy 50 ml </t>
  </si>
  <si>
    <t xml:space="preserve">Koreksy 50 ml (self-standing bottom) </t>
  </si>
  <si>
    <t>Naczynka wagowe jednorazowe</t>
  </si>
  <si>
    <t>Pipety Pasteura szklane, długość 230 mm</t>
  </si>
  <si>
    <t>Pipety Pasteura z polietylenu, pojemność 3 ml</t>
  </si>
  <si>
    <t>Strzykawki jałowe 5 ml, 10 ml, 50 ml luer lock</t>
  </si>
  <si>
    <t xml:space="preserve">Pipeta Pasteura wykonanie PS - niesterylne pojemność 1 ml </t>
  </si>
  <si>
    <t xml:space="preserve">Pipeta Pasteura wykonanie PS - niesterylne pojemność 2 ml </t>
  </si>
  <si>
    <t xml:space="preserve">Pipeta Pasteura wykonanie PS - niesterylne pojemność 3 ml </t>
  </si>
  <si>
    <t>Rynienki płuczące na odczynniki, Pojemność - 55 ml, op. Min 25 szt</t>
  </si>
  <si>
    <t>Rynienki płuczące na odczynniki, Sterylne, indywidualnie pakowane, op. Min 25 szt</t>
  </si>
  <si>
    <t>40 µm filtry komórkowe (separatory) NYLONOWE, op. Min. 25 szt.</t>
  </si>
  <si>
    <t>70 µm filtry komórkowe (separatory) NYLONOWE, op. Min. 25 szt.</t>
  </si>
  <si>
    <t>100 µm filtry komórkowe (separatory) NYLONOWE, op. Min. 25 szt.</t>
  </si>
  <si>
    <t>Parafilm, min 30 m x minm 80 mm</t>
  </si>
  <si>
    <t>urządzenie do cięcia parafilmu</t>
  </si>
  <si>
    <t>Metanol, 6l</t>
  </si>
  <si>
    <t>Aceton, 1l</t>
  </si>
  <si>
    <t>Chlorek sodu, 5 kg</t>
  </si>
  <si>
    <t>Chlorek potasu, 1 kg</t>
  </si>
  <si>
    <t>Kwas siarkowy (VI) 95%, 1l</t>
  </si>
  <si>
    <t>Kwas solny 35-38%, 1 L</t>
  </si>
  <si>
    <t>Kwas orto-fosforowy 75%, 1 L</t>
  </si>
  <si>
    <t xml:space="preserve">Bisphenol A 97 % </t>
  </si>
  <si>
    <t>RVC Foam - elektrody węglowe porowate</t>
  </si>
  <si>
    <t>naczynka elektrochemiczne szklane</t>
  </si>
  <si>
    <t>drut platynowy ok. 8g</t>
  </si>
  <si>
    <t>wolfram sproszkowany 250g</t>
  </si>
  <si>
    <t>tlenek irydu - 1g</t>
  </si>
  <si>
    <t>tlenek rutenu - 1g</t>
  </si>
  <si>
    <t>tlenek tytanu - 25g</t>
  </si>
  <si>
    <t>tlenek wanadu (V2O5) - 5g</t>
  </si>
  <si>
    <t>tlenek wanadu (V2O4) - 5g</t>
  </si>
  <si>
    <t>Tlenek wolframu 5g</t>
  </si>
  <si>
    <t>Tlenek ołowiu 10g</t>
  </si>
  <si>
    <t>materiały szlifierskie do elektrod: tlenek glinu, pady polerskie - zestaw</t>
  </si>
  <si>
    <t>moździeż porcelanowy (fi = 80, 90, 100)</t>
  </si>
  <si>
    <t xml:space="preserve">szybkie testy paskowe na azotyny i azotany </t>
  </si>
  <si>
    <t>testy MARA - pakiet startowy i uzupełnienie</t>
  </si>
  <si>
    <t>filtry strzykawkowe sterylne 0,2um</t>
  </si>
  <si>
    <t>strzykawki</t>
  </si>
  <si>
    <t xml:space="preserve">worki na odpady biologiczne 30cm x 50cm </t>
  </si>
  <si>
    <t>Skaner płaski skanujący w świetle przechodzącym</t>
  </si>
  <si>
    <t>Kolby stożkowe 100 ml</t>
  </si>
  <si>
    <t>Kolby stożkowe 500 ml</t>
  </si>
  <si>
    <t>Kolby stożkowe 1000 ml</t>
  </si>
  <si>
    <t>Kolby stożkowe 3000 ml</t>
  </si>
  <si>
    <t>Kolby stożkowe 5000 ml</t>
  </si>
  <si>
    <t>Kolba miarowa klasy A 2 ml</t>
  </si>
  <si>
    <t>Kolba miarowa klasy A 5 ml</t>
  </si>
  <si>
    <t>Kolba miarowa klasy A 10 ml</t>
  </si>
  <si>
    <t>Kolba miarowa klasy A 500 ml</t>
  </si>
  <si>
    <t>Zlewki PP z wylewem  5000 ml</t>
  </si>
  <si>
    <t>Zlewki PP z wylewem  2000 ml</t>
  </si>
  <si>
    <t>Zlewki PP z wylewem 1000 ml</t>
  </si>
  <si>
    <t>Zlewki PP z wylewem 500 ml</t>
  </si>
  <si>
    <t>Zlewki szklane z wylewem 100 ml</t>
  </si>
  <si>
    <t>Zlewki szklane z wylewem 50 ml</t>
  </si>
  <si>
    <t>Zlewki szklane z wylewem 25 ml</t>
  </si>
  <si>
    <t>Zlewki szklane z wylewem 10 ml</t>
  </si>
  <si>
    <t>Cylindry miarowe z wylewem szklane 100 ml</t>
  </si>
  <si>
    <t>Cylindry miarowe z wylewem szklane 500 ml</t>
  </si>
  <si>
    <t>Cylindry miarowe z wylewem szklane 250 ml</t>
  </si>
  <si>
    <t>Cylindry miarowe z wylewem szklane 50 ml</t>
  </si>
  <si>
    <t>Lejki szklany średnica 90mm</t>
  </si>
  <si>
    <t>Lejki szklany średnica 60mm</t>
  </si>
  <si>
    <t>Pęseta</t>
  </si>
  <si>
    <t>Szpatułki dwustronne</t>
  </si>
  <si>
    <t>Końcówki do pipet automatycznych 200 ul</t>
  </si>
  <si>
    <t xml:space="preserve">Końcówki do pipet automatycznych 1000 ul  </t>
  </si>
  <si>
    <t>Końcówki do pipet automatycznych 10 ul</t>
  </si>
  <si>
    <t>Końcówki do pipet automatycznych 0,1 – 5 mL, 120 mm</t>
  </si>
  <si>
    <t>filtry do jałowienia hydrofilowe jałowe, pory 0,2 um 100 szt.</t>
  </si>
  <si>
    <t>strzykawka luer-lock 100 szt 5ml</t>
  </si>
  <si>
    <t>strzykawka luer-lock 100 szt 20 ml</t>
  </si>
  <si>
    <t>Etanol 99,8% 1l</t>
  </si>
  <si>
    <t>Rekawiczki winylowe S, min 100 sztuk w opakowaniu</t>
  </si>
  <si>
    <t>Rekawiczki winylowe M, min 100 sztuk w opakowaniu</t>
  </si>
  <si>
    <t>Rekawiczki winylowe L, min 100 sztuk w opakowaniu</t>
  </si>
  <si>
    <t>Rekawiczki winylowe XL, min 100 sztuk w opakowaniu</t>
  </si>
  <si>
    <t>Rekawiczki nitrylowe S, min 100 sztuk w opakowaniu</t>
  </si>
  <si>
    <t>Rekawiczki nitrylowe M, min 100 sztuk w opakowaniu</t>
  </si>
  <si>
    <t>Rekawiczki nitrylowe L, min 100 sztuk w opakowaniu</t>
  </si>
  <si>
    <t>Rekawiczki nitrylowe XL, min 100 sztuk w opakowaniu</t>
  </si>
  <si>
    <t>sól sodowa diklofenaku (diclofenac sodium)  10g</t>
  </si>
  <si>
    <t>paracetamol 100g</t>
  </si>
  <si>
    <t>Caffeine 100g</t>
  </si>
  <si>
    <t xml:space="preserve"> PFOS 10 ml</t>
  </si>
  <si>
    <t>azotromycin - 1g</t>
  </si>
  <si>
    <t>carbamazepine 1g</t>
  </si>
  <si>
    <t>metoprolol - 5g (sól winianowa)</t>
  </si>
  <si>
    <t>Propranolol hydrochloride - 1g</t>
  </si>
  <si>
    <t>iohexol 5g</t>
  </si>
  <si>
    <t>ibuprofen 1g</t>
  </si>
  <si>
    <t>17-B-estradiol - roztwór 1ml</t>
  </si>
  <si>
    <t>Sulfametohoxazole - analytical standard- 10g</t>
  </si>
  <si>
    <t>Valsartan - 1g</t>
  </si>
  <si>
    <t>Naproxen - 5g</t>
  </si>
  <si>
    <t>Octocrylene  1g</t>
  </si>
  <si>
    <t xml:space="preserve">UV-328 (2-(2H-benzotriazol-2-yl)-4,6-di-tert-pentylphenol) </t>
  </si>
  <si>
    <t>2,6-ditert-butyl-4-metylphenol 25 mg</t>
  </si>
  <si>
    <t>mecoprop 100mg</t>
  </si>
  <si>
    <t>atrazine 250mg</t>
  </si>
  <si>
    <t>Sulcotrione 100mg</t>
  </si>
  <si>
    <t>Mesotrione 100mg</t>
  </si>
  <si>
    <t>DMSO</t>
  </si>
  <si>
    <t>Elektrody dyskowe GC</t>
  </si>
  <si>
    <t>Elektrody dyskowe Au</t>
  </si>
  <si>
    <t>Elektrody ITO</t>
  </si>
  <si>
    <t>Elektrody FTO</t>
  </si>
  <si>
    <t>Elektrody dyskowe Pt</t>
  </si>
  <si>
    <t>elektrody Optically Transparent ITO Screen-printed Electrode</t>
  </si>
  <si>
    <t>elektrody Thick-film Boron Doped Diamond Electrodes</t>
  </si>
  <si>
    <t>amoniak 0.5l</t>
  </si>
  <si>
    <t>kwas azotowy (V), 1L</t>
  </si>
  <si>
    <t>Dipotasu wodorofosforan, 2,5 kg</t>
  </si>
  <si>
    <t>Disodu wodorofosforan, 1 kg</t>
  </si>
  <si>
    <t>Sodu diwodorofosforan, 1 kg</t>
  </si>
  <si>
    <t>Potasu chlorek czda , 1kg</t>
  </si>
  <si>
    <t>octan sodu, for molecular biology, ≥99,0%, 1 kg</t>
  </si>
  <si>
    <t>octan potasu,for molecular biology, ≥99,0%, 1 kg</t>
  </si>
  <si>
    <t>Maska przeciwpyłowa</t>
  </si>
  <si>
    <t>fartuch laboratoryjny wieloktrotnego użytku rozmiar S</t>
  </si>
  <si>
    <t>fartuch laboratoryjny wieloktrotnego użytku  rozmiar M</t>
  </si>
  <si>
    <t>fartuch laboratoryjny wieloktrotnego użytku rozmiar L</t>
  </si>
  <si>
    <t>fartuch laboratoryjny wieloktrotnego użytku rozmiar XL</t>
  </si>
  <si>
    <t>fartuch laboratoryjny jednorazowy rozmiar S</t>
  </si>
  <si>
    <t>fartuch laboratoryjny jednorazowy rozmiar M</t>
  </si>
  <si>
    <t>fartuch laboratoryjny jednorazowy rozmiar L</t>
  </si>
  <si>
    <t>fartuch laboratoryjny jednorazowy rozmiar XL</t>
  </si>
  <si>
    <t xml:space="preserve">Worki do autoklawowania, min. 10 sztuk w opakowaniu. </t>
  </si>
  <si>
    <t>fartuch laboratoryjny ESD rozmiar S</t>
  </si>
  <si>
    <t>fartuch laboratoryjny ESD rozmiar M</t>
  </si>
  <si>
    <t>fartuch laboratoryjny ESD rozmiar L</t>
  </si>
  <si>
    <t>fartuch laboratoryjny ESD rozmiar XL</t>
  </si>
  <si>
    <t>elektrody chlorosrebrowe</t>
  </si>
  <si>
    <t>siarczan miedzi (II) 1 kg</t>
  </si>
  <si>
    <t>octan miedzi (II) 5g</t>
  </si>
  <si>
    <t>siarczek srebra (I) 5 g</t>
  </si>
  <si>
    <t>siarczan niklu (II) 2500g</t>
  </si>
  <si>
    <t>chlorek vanadu (III) 25g</t>
  </si>
  <si>
    <t>chlorek złota (I) 1g</t>
  </si>
  <si>
    <t>24.</t>
  </si>
  <si>
    <t>25.</t>
  </si>
  <si>
    <t>elektrody złote ceramiczne</t>
  </si>
  <si>
    <t>elektrody srebrne ceramiczne</t>
  </si>
  <si>
    <t>elektrody platynowe ceramiczne</t>
  </si>
  <si>
    <t>elektrody GC ceramiczne</t>
  </si>
  <si>
    <t>27.</t>
  </si>
  <si>
    <t xml:space="preserve">Zestaw odczynników i materiałów do pomiarów elektrochemicznych w tym: Heksacyjanożelazian potasu III, 10g, bufor fosforanowy 100 ml, 0,5 M kwas siarkowy IV 50 ml, 0,5M Chlorek sodu 50 ml, Zlewka 50ml 2 sztuki, naczynko wagowe 5 szt, kolba miarowa 10 ml 1 szt., 1mM B-merkaptoetanol 10 ml, 1mM 6-merkapto-1-heksanol 10 ml, 5mM 4-aminotiofenol, 0,5M KOH 20 ml, 0,5M Aldehyd glutarowy 10 ml, 0,5M chlorek potasu 20 ml. </t>
  </si>
  <si>
    <t>Generator ozonu Napięcie: AC 220 ~ 240 V Moc: 21 W Wydajność ozonu: 3 - 3,5 g/h
Obudowa ze stali nierdzewnej Wydajność pompy 10 - 15 l/min Praca do maksymalnej wilgotności 95% Przystosowany do pracy ciągłej</t>
  </si>
  <si>
    <t>Pompa perystaltyczna o wydajności 0,006-2900ml/min Wyświetlacz LCD
Możliwość odwracania przepłypłu Precyzja obrotów 0,2% z kontrolą obrotów o 0,1 rpm w zakresie 0-100, a 1rpm w zakresie 100-600 Możliwość kontrolowania zewnętrznym sygnałem  Obudowa ze stali nierdzewnej Przepływ w zakresie 0,00g a 2900 ml/min
Prędkość obrotowa w zakresie 0,1 a 600 obrotów na minutę Zasilanie 230V
Zużycie mocy poniżej 60W Klasa odporności IP31</t>
  </si>
  <si>
    <r>
      <rPr>
        <b/>
        <sz val="11"/>
        <color theme="1"/>
        <rFont val="Calibri"/>
        <family val="2"/>
        <scheme val="minor"/>
      </rPr>
      <t>Ilość minimalna</t>
    </r>
    <r>
      <rPr>
        <sz val="11"/>
        <color theme="1"/>
        <rFont val="Calibri"/>
        <family val="2"/>
        <scheme val="minor"/>
      </rPr>
      <t xml:space="preserve">
Opakowanie/
pojemność/waga</t>
    </r>
  </si>
  <si>
    <r>
      <rPr>
        <b/>
        <sz val="11"/>
        <color theme="1"/>
        <rFont val="Calibri"/>
        <family val="2"/>
        <scheme val="minor"/>
      </rPr>
      <t>Ilośc maksymalna</t>
    </r>
    <r>
      <rPr>
        <sz val="11"/>
        <color theme="1"/>
        <rFont val="Calibri"/>
        <family val="2"/>
        <scheme val="minor"/>
      </rPr>
      <t xml:space="preserve"> Opakowanie/pojemność/waga/szt.</t>
    </r>
  </si>
  <si>
    <t>26.</t>
  </si>
  <si>
    <t>28.</t>
  </si>
  <si>
    <t>29.</t>
  </si>
  <si>
    <t>30.</t>
  </si>
  <si>
    <t>31.</t>
  </si>
  <si>
    <t>32.</t>
  </si>
  <si>
    <t>33.</t>
  </si>
  <si>
    <t>34.</t>
  </si>
  <si>
    <t>35.</t>
  </si>
  <si>
    <t>36.</t>
  </si>
  <si>
    <t>37.</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</si>
  <si>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</si>
  <si>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</si>
  <si>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</si>
  <si>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</si>
  <si>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</si>
  <si>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</si>
  <si>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</si>
  <si>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</si>
  <si>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</si>
  <si>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</si>
  <si>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</si>
  <si>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</si>
  <si>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</si>
  <si>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</si>
  <si>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</si>
  <si>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</si>
  <si>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</si>
  <si>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</si>
  <si>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</si>
  <si>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</si>
  <si>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</si>
  <si>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</si>
  <si>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</si>
  <si>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</si>
  <si>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</si>
  <si>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</si>
  <si>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</si>
  <si>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</si>
  <si>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</si>
  <si>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</si>
  <si>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</si>
  <si>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</si>
  <si>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</si>
  <si>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</si>
  <si>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</si>
  <si>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</si>
  <si>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</si>
  <si>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</si>
  <si>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</si>
  <si>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</si>
  <si>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</si>
  <si>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</si>
  <si>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</si>
  <si>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</si>
  <si>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</si>
  <si>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</si>
  <si>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</si>
  <si>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</si>
  <si>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</si>
  <si>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</si>
  <si>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</si>
  <si>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</si>
  <si>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</si>
  <si>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</si>
  <si>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</si>
  <si>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</si>
  <si>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</si>
  <si>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</si>
  <si>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</si>
  <si>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</si>
  <si>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</si>
  <si>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</si>
  <si>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</si>
  <si>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</si>
  <si>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</si>
  <si>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</si>
  <si>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</si>
  <si>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</si>
  <si>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</si>
  <si>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</si>
  <si>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</si>
  <si>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</si>
  <si>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</si>
  <si>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</si>
  <si>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</si>
  <si>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</si>
  <si>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</si>
  <si>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</si>
  <si>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</si>
  <si>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</si>
  <si>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</si>
  <si>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</si>
  <si>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</si>
  <si>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</si>
  <si>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</si>
  <si>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</si>
  <si>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</si>
  <si>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</si>
  <si>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</si>
  <si>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</si>
  <si>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</si>
  <si>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</si>
  <si>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</si>
  <si>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</si>
  <si>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</si>
  <si>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</si>
  <si>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</si>
  <si>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</si>
  <si>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</si>
  <si>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</si>
  <si>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</si>
  <si>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</si>
  <si>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</si>
  <si>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</si>
  <si>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</si>
  <si>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</si>
  <si>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</si>
  <si>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</si>
  <si>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</si>
  <si>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</si>
  <si>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</si>
  <si>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</si>
  <si>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</si>
  <si>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</si>
  <si>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</si>
  <si>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</si>
  <si>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</si>
  <si>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</si>
  <si>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</si>
  <si>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</si>
  <si>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</si>
  <si>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</si>
  <si>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</si>
  <si>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</si>
  <si>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</si>
  <si>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</si>
  <si>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</si>
  <si>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Załącznik nr 1 - Specyfikacja cenowa</t>
  </si>
  <si>
    <t>Część B - materiały do prototypowania</t>
  </si>
  <si>
    <t>Część C - drobny sprzęt laboratoryjny</t>
  </si>
  <si>
    <t>166.</t>
  </si>
  <si>
    <t>167.</t>
  </si>
  <si>
    <t>168.</t>
  </si>
  <si>
    <t>169.</t>
  </si>
  <si>
    <t>174.</t>
  </si>
  <si>
    <t>175.</t>
  </si>
  <si>
    <t>176.</t>
  </si>
  <si>
    <t>177.</t>
  </si>
  <si>
    <t>178.</t>
  </si>
  <si>
    <t>179.</t>
  </si>
  <si>
    <t>180.</t>
  </si>
  <si>
    <t>181.</t>
  </si>
  <si>
    <t>182.</t>
  </si>
  <si>
    <t>183.</t>
  </si>
  <si>
    <t>184.</t>
  </si>
  <si>
    <t>185.</t>
  </si>
  <si>
    <t>186.</t>
  </si>
  <si>
    <t>RAZEM</t>
  </si>
  <si>
    <r>
      <rPr>
        <b/>
        <sz val="11"/>
        <color theme="1"/>
        <rFont val="Calibri"/>
        <family val="2"/>
        <scheme val="minor"/>
      </rPr>
      <t>Ilość minimalna</t>
    </r>
    <r>
      <rPr>
        <sz val="11"/>
        <color theme="1"/>
        <rFont val="Calibri"/>
        <family val="2"/>
        <scheme val="minor"/>
      </rPr>
      <t xml:space="preserve">
Opakowanie/
pojemność/waga/ szt.</t>
    </r>
  </si>
  <si>
    <t>1 opakowanie</t>
  </si>
  <si>
    <t>blacha ołowiana -arkusz 0,5mm (1000mm x 2000mm)</t>
  </si>
  <si>
    <t xml:space="preserve">stal nierdzewna- arkusz 0,55mm dziurkowanej blachy (500mm x 500mm) </t>
  </si>
  <si>
    <t>zasilacz laboratoryjny(30A) Jednokanałowy zasilacz laboratoryjny z pełną regulacją napięcia w zakresie od 0 do 30 V oraz prądu w zakresie od 0 do 30 A</t>
  </si>
  <si>
    <t>zasilacz laboratoryjny 60V, 20A, 420W, Programowalne, Aim-TTi</t>
  </si>
  <si>
    <t>klej przewodzący prąd</t>
  </si>
  <si>
    <t>Taśma węglowa jedokierunkowa (szerokość 50mm)</t>
  </si>
  <si>
    <t>Srebrna pasta przewodząca 15g</t>
  </si>
  <si>
    <t>papier ścierny w arkuszach - zestaw (różna gramatura)</t>
  </si>
  <si>
    <t>papier węglowy (carbon fiber paper 400mmx450mm)</t>
  </si>
  <si>
    <t>płyty szklane-szkło hartowane 5 mm  (700 mm x 700mm)</t>
  </si>
  <si>
    <t>blacha tytanowa-arkusz 5mm (300mm x 300mm)</t>
  </si>
  <si>
    <t>triclosan 1g</t>
  </si>
  <si>
    <t>2-ethylhexyl methoxycinnamate 50g</t>
  </si>
  <si>
    <t>krokodylki - zestaw (27mm x 35mm x 44mm)</t>
  </si>
  <si>
    <t>170.</t>
  </si>
  <si>
    <t>171.</t>
  </si>
  <si>
    <t>172.</t>
  </si>
  <si>
    <t>173.</t>
  </si>
  <si>
    <t>Butelki laboratoryjne ze szkła duran z nakrętką PP 100 ml</t>
  </si>
  <si>
    <t>Butelki laboratoryjne ze szkła duran z nakrętką PP 250 ml</t>
  </si>
  <si>
    <t>Butelki laboratoryjne ze szkła duran z nakrętką PP 500 ml</t>
  </si>
  <si>
    <t>Butelki laboratoryjne ze szkła duran z nakrętką PP 1000 ml</t>
  </si>
  <si>
    <t>Bibuła filtracyjna jakościowa</t>
  </si>
  <si>
    <t>Pudełka na końcówki do pipet</t>
  </si>
  <si>
    <t>Butelki laboratoryjne ze szkła duran z nakrętką PP 750 ml</t>
  </si>
  <si>
    <t>Sterylne filtry strzykawkowe, 0,22um, min. 25 szt, podłączenie Luer-Lock/Luer.</t>
  </si>
  <si>
    <t>Sterylne filtry strzykawkowe  0,45um, min. 25 szt, podłączenie Luer-Lock/Luer.</t>
  </si>
  <si>
    <r>
      <t>Sterylne filtry strzykawkowe</t>
    </r>
    <r>
      <rPr>
        <sz val="10"/>
        <color rgb="FFFF0000"/>
        <rFont val="Calibri"/>
        <family val="2"/>
        <charset val="238"/>
        <scheme val="minor"/>
      </rPr>
      <t xml:space="preserve"> </t>
    </r>
    <r>
      <rPr>
        <sz val="10"/>
        <rFont val="Calibri"/>
        <family val="2"/>
        <charset val="238"/>
        <scheme val="minor"/>
      </rPr>
      <t>0,80um, min. 25 szt, podłączenie Luer-Lock/Luer.</t>
    </r>
  </si>
  <si>
    <r>
      <t>Rynienki płuczące</t>
    </r>
    <r>
      <rPr>
        <sz val="10"/>
        <color theme="1"/>
        <rFont val="Calibri"/>
        <family val="2"/>
        <charset val="238"/>
        <scheme val="minor"/>
      </rPr>
      <t>, 12-Channel</t>
    </r>
    <r>
      <rPr>
        <sz val="10"/>
        <color rgb="FFFF0000"/>
        <rFont val="Calibri"/>
        <family val="2"/>
        <charset val="238"/>
        <scheme val="minor"/>
      </rPr>
      <t xml:space="preserve"> </t>
    </r>
    <r>
      <rPr>
        <sz val="10"/>
        <rFont val="Calibri"/>
        <family val="2"/>
        <charset val="238"/>
        <scheme val="minor"/>
      </rPr>
      <t>, op. Min. 5 szt.</t>
    </r>
  </si>
  <si>
    <t>kwas borowy for molecular biology, ≥99,5%, 1KG</t>
  </si>
  <si>
    <t>kwas ortofosforanowy, ≥85 wt, % in H2O, 500ML</t>
  </si>
  <si>
    <t>węglan sodu, ≥99,0%, 1 kg</t>
  </si>
  <si>
    <t>węglan potasu,  ≥99,0%, 1 kg</t>
  </si>
  <si>
    <t>wodorowęglan sodu, ≥99,5%, powder, 1kg</t>
  </si>
  <si>
    <t>wodorowęglan potasu, ≥99,5% (T), 1kg</t>
  </si>
  <si>
    <t>diwodorofosforan potasu,  1kg</t>
  </si>
  <si>
    <t>wodorofosforan dipotasu, anhydrous, 1kg</t>
  </si>
  <si>
    <t>wodorotlenek potasu,  1 kg</t>
  </si>
  <si>
    <t>Rekawiczki lateksowe S, min 100 sztuk w opakowaniu</t>
  </si>
  <si>
    <t>Rekawiczki lateksowe M, min 100 sztuk w opakowaniu</t>
  </si>
  <si>
    <t>Rekawiczki lateksowe L, min 100 sztuk w opakowaniu</t>
  </si>
  <si>
    <t>Rekawiczki lateksowe XL, min 100 sztuk w opakowaniu</t>
  </si>
  <si>
    <t>Bufor fosforanowy (tabletki), 100tabletek</t>
  </si>
  <si>
    <t>38.</t>
  </si>
  <si>
    <t>węgiel szklisty proszkowy (Carbon) 50 g</t>
  </si>
  <si>
    <t>multimetr Rezystancja izolacji; Dla napięcia probierczego: 50 V: 0,01 MOhm ~ 50 MOhm ±(3%+5); 100 V: 0,01 MOhm ~ 100 MOhm ±(3%+5); 250 V: 0,01 MOhm ~ 200 MOhm ±(1,5%+5); 500 V: 0,01 MOhm ~ 500 MOhm ±(1,5%+5); 1000 V: 0,01 MOhm ~ 20 GOhm ±(1,5%+5) Prąd testujący: 1 mA; Prąd zwarcia: &lt;2 mA; Małe rezystancje: 0,01 Ohm ~ 20 kOhm (około 5,0 V/&gt;200 mA); ±(1,5%+3); Napięcie stałe DC: 0 ~ 600 V ±(2%+3); Napięcie zmienne AC: 0 ~ 600 V ±(2%+3); Indeksacja polaryzacji; Absorpcja dielektryczna: 60 s/15 s, 60 s/30 s</t>
  </si>
  <si>
    <t>Część D - gazy techniczne</t>
  </si>
  <si>
    <t>węże silikonowe  12x16 1 mb</t>
  </si>
  <si>
    <t>guma przewodząca-arkusz 8mm (1000mm x 1000mm) 0,5 mb</t>
  </si>
  <si>
    <t>materiały z tworzyw sztuczych (płyty konstrukcyjne 5mm): poliwęglan i polietylen 0.5 mb</t>
  </si>
  <si>
    <t>gazy techniczne (analityczne): N2 50L</t>
  </si>
  <si>
    <t>gazy techniczne (analityczne): O2 50L</t>
  </si>
  <si>
    <t>gazy techniczne (analityczne): Ar 50L</t>
  </si>
  <si>
    <t xml:space="preserve">Probówki typu eppendorfa 0,5 ml </t>
  </si>
  <si>
    <t xml:space="preserve">Probówki typu eppendorfa 1,5 ml </t>
  </si>
  <si>
    <t xml:space="preserve">Probówki typu eppendorfa 2,0 ml </t>
  </si>
  <si>
    <t>pipety jałowe 2 ml 100 szt.</t>
  </si>
  <si>
    <t>pipety jałowe 5 ml 50 szt.</t>
  </si>
  <si>
    <t>pipety jałowe 10 ml  op. 50 szt</t>
  </si>
  <si>
    <t>pipety jałowe 25 ml  25 szt.</t>
  </si>
  <si>
    <t>pipety jałowe 50 ml 60 szt.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</si>
</sst>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zł&quot;;[Red]\-#,##0.00\ &quot;zł&quot;"/>
    <numFmt numFmtId="44" formatCode="_-* #,##0.00\ &quot;zł&quot;_-;\-* #,##0.00\ &quot;zł&quot;_-;_-* &quot;-&quot;??\ &quot;zł&quot;_-;_-@_-"/>
    <numFmt numFmtId="164" formatCode="#,##0.00\ &quot;zł&quot;"/>
  </numFmts>
  <fonts count="26" x14ac:knownFonts="1">
    <font>
      <sz val="12"/>
      <color theme="1"/>
      <name val="Calibri"/>
      <family val="2"/>
      <scheme val="minor"/>
    </font>
    <font>
      <sz val="12"/>
      <color theme="1"/>
      <name val="Calibri"/>
      <family val="2"/>
      <scheme val="minor"/>
    </font>
    <font>
      <u/>
      <sz val="12"/>
      <color theme="11"/>
      <name val="Calibri"/>
      <family val="2"/>
      <scheme val="minor"/>
    </font>
    <font>
      <sz val="11"/>
      <name val="Calibri"/>
      <family val="2"/>
      <charset val="238"/>
      <scheme val="minor"/>
    </font>
    <font>
      <sz val="8"/>
      <name val="Calibri"/>
      <family val="2"/>
      <scheme val="minor"/>
    </font>
    <font>
      <sz val="11"/>
      <name val="Calibri"/>
      <family val="2"/>
      <charset val="238"/>
    </font>
    <font>
      <b/>
      <sz val="11"/>
      <name val="Calibri"/>
      <family val="2"/>
      <scheme val="minor"/>
    </font>
    <font>
      <u/>
      <sz val="11"/>
      <color theme="10"/>
      <name val="Calibri"/>
      <family val="2"/>
      <charset val="238"/>
      <scheme val="minor"/>
    </font>
    <font>
      <sz val="11"/>
      <name val="Calibri"/>
      <family val="2"/>
      <scheme val="minor"/>
    </font>
    <font>
      <b/>
      <sz val="11"/>
      <name val="Calibri"/>
      <family val="2"/>
      <charset val="238"/>
      <scheme val="minor"/>
    </font>
    <font>
      <sz val="12"/>
      <name val="Calibri"/>
      <family val="2"/>
      <scheme val="minor"/>
    </font>
    <font>
      <sz val="12"/>
      <name val="Calibri"/>
      <family val="2"/>
      <charset val="238"/>
      <scheme val="minor"/>
    </font>
    <font>
      <sz val="14"/>
      <name val="Calibri"/>
      <family val="2"/>
      <charset val="238"/>
    </font>
    <font>
      <sz val="10"/>
      <name val="Calibri"/>
      <family val="2"/>
      <charset val="238"/>
      <scheme val="minor"/>
    </font>
    <font>
      <strike/>
      <sz val="11"/>
      <name val="Calibri"/>
      <family val="2"/>
      <scheme val="minor"/>
    </font>
    <font>
      <sz val="11"/>
      <color theme="1"/>
      <name val="Calibri"/>
      <family val="2"/>
      <scheme val="minor"/>
    </font>
    <font>
      <u/>
      <sz val="11"/>
      <name val="Calibri"/>
      <family val="2"/>
      <scheme val="minor"/>
    </font>
    <font>
      <sz val="14"/>
      <name val="Calibri"/>
      <family val="2"/>
      <charset val="238"/>
      <scheme val="minor"/>
    </font>
    <font>
      <sz val="10"/>
      <color theme="1"/>
      <name val="Calibri"/>
      <family val="2"/>
      <charset val="238"/>
      <scheme val="minor"/>
    </font>
    <font>
      <sz val="11"/>
      <color rgb="FF000000"/>
      <name val="Times New Roman"/>
      <family val="1"/>
      <charset val="238"/>
    </font>
    <font>
      <sz val="11"/>
      <name val="Times New Roman"/>
      <family val="1"/>
      <charset val="238"/>
    </font>
    <font>
      <b/>
      <sz val="11"/>
      <color theme="1"/>
      <name val="Calibri"/>
      <family val="2"/>
      <scheme val="minor"/>
    </font>
    <font>
      <sz val="10"/>
      <color theme="1"/>
      <name val="Calibri"/>
      <family val="2"/>
      <scheme val="minor"/>
    </font>
    <font>
      <sz val="10"/>
      <color rgb="FFFF0000"/>
      <name val="Calibri"/>
      <family val="2"/>
      <charset val="238"/>
      <scheme val="minor"/>
    </font>
    <font>
      <sz val="10"/>
      <name val="Calibri"/>
      <family val="2"/>
      <scheme val="minor"/>
    </font>
    <font>
      <sz val="1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indexed="64"/>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1" fillId="0" borderId="0"/>
  </cellStyleXfs>
  <cellXfs count="100">
    <xf numFmtId="0" fontId="0" fillId="0" borderId="0" xfId="0"/>
    <xf numFmtId="0" fontId="3" fillId="0" borderId="0" xfId="0" applyFont="1"/>
    <xf numFmtId="0" fontId="3" fillId="0" borderId="1" xfId="0" applyFont="1" applyBorder="1" applyAlignment="1">
      <alignment horizontal="center" vertical="center" wrapText="1"/>
    </xf>
    <xf numFmtId="44" fontId="3" fillId="0" borderId="1" xfId="1" applyFont="1" applyBorder="1"/>
    <xf numFmtId="0" fontId="5"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wrapText="1"/>
    </xf>
    <xf numFmtId="0" fontId="8" fillId="0" borderId="0" xfId="0" applyFont="1"/>
    <xf numFmtId="0" fontId="10" fillId="0" borderId="0" xfId="0" applyFont="1"/>
    <xf numFmtId="0" fontId="6" fillId="0" borderId="0" xfId="0" applyFont="1" applyAlignment="1">
      <alignment horizontal="center"/>
    </xf>
    <xf numFmtId="0" fontId="11" fillId="0" borderId="0" xfId="0" applyFont="1"/>
    <xf numFmtId="0" fontId="9" fillId="0" borderId="0" xfId="0" applyFont="1"/>
    <xf numFmtId="44" fontId="6" fillId="0" borderId="0" xfId="0" applyNumberFormat="1" applyFont="1" applyBorder="1"/>
    <xf numFmtId="0" fontId="3" fillId="0" borderId="0" xfId="0" applyFont="1" applyAlignment="1">
      <alignment horizontal="center" vertical="center"/>
    </xf>
    <xf numFmtId="0" fontId="3" fillId="0" borderId="1" xfId="0" applyFont="1" applyBorder="1" applyAlignment="1">
      <alignment horizontal="center" vertical="center"/>
    </xf>
    <xf numFmtId="44" fontId="3" fillId="0" borderId="1" xfId="1" applyFont="1" applyBorder="1" applyAlignment="1">
      <alignment horizontal="right" vertical="center" wrapText="1"/>
    </xf>
    <xf numFmtId="9" fontId="3" fillId="0" borderId="1" xfId="1" applyNumberFormat="1"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xf numFmtId="0" fontId="3" fillId="2" borderId="1" xfId="0" applyFont="1" applyFill="1" applyBorder="1" applyAlignment="1">
      <alignment horizontal="center" vertical="center" wrapText="1"/>
    </xf>
    <xf numFmtId="0" fontId="3" fillId="2" borderId="1" xfId="0" applyFont="1" applyFill="1" applyBorder="1" applyAlignment="1">
      <alignment horizontal="center"/>
    </xf>
    <xf numFmtId="0" fontId="3" fillId="0" borderId="0" xfId="0" applyFont="1" applyBorder="1" applyAlignment="1"/>
    <xf numFmtId="0" fontId="3" fillId="3" borderId="1" xfId="0" applyFont="1" applyFill="1" applyBorder="1" applyAlignment="1">
      <alignment horizontal="center" vertical="center" wrapText="1"/>
    </xf>
    <xf numFmtId="44" fontId="6" fillId="0" borderId="1" xfId="0" applyNumberFormat="1" applyFont="1" applyBorder="1"/>
    <xf numFmtId="44" fontId="5" fillId="0" borderId="1" xfId="1" applyFont="1" applyFill="1" applyBorder="1" applyAlignment="1">
      <alignment horizontal="right" vertical="center" wrapText="1"/>
    </xf>
    <xf numFmtId="0" fontId="12" fillId="0" borderId="0" xfId="0" applyFont="1" applyAlignment="1">
      <alignment horizontal="center" vertical="center"/>
    </xf>
    <xf numFmtId="0" fontId="3" fillId="0" borderId="2" xfId="0" applyFont="1" applyFill="1" applyBorder="1" applyAlignment="1">
      <alignment horizontal="center" vertical="center" wrapText="1"/>
    </xf>
    <xf numFmtId="0" fontId="8" fillId="0" borderId="0" xfId="0" applyFont="1" applyFill="1" applyAlignment="1">
      <alignment wrapText="1"/>
    </xf>
    <xf numFmtId="0" fontId="8" fillId="0" borderId="1" xfId="0" applyFont="1" applyBorder="1" applyAlignment="1">
      <alignment horizontal="center" vertical="center" wrapText="1"/>
    </xf>
    <xf numFmtId="0" fontId="8" fillId="0" borderId="1" xfId="0" applyFont="1" applyBorder="1" applyAlignment="1">
      <alignment horizontal="center"/>
    </xf>
    <xf numFmtId="0" fontId="8" fillId="0" borderId="0" xfId="0" applyFont="1" applyAlignment="1">
      <alignment wrapText="1"/>
    </xf>
    <xf numFmtId="0" fontId="8" fillId="0" borderId="0" xfId="0" applyFont="1" applyAlignment="1">
      <alignment horizontal="center"/>
    </xf>
    <xf numFmtId="0" fontId="10" fillId="0" borderId="0" xfId="0" applyFont="1" applyAlignment="1">
      <alignment horizontal="center"/>
    </xf>
    <xf numFmtId="0" fontId="9" fillId="0" borderId="1" xfId="0" applyFont="1" applyFill="1" applyBorder="1" applyAlignment="1">
      <alignment horizontal="center" vertical="center" wrapText="1"/>
    </xf>
    <xf numFmtId="44" fontId="6" fillId="0" borderId="1" xfId="0" applyNumberFormat="1" applyFont="1" applyFill="1" applyBorder="1"/>
    <xf numFmtId="0" fontId="14" fillId="0" borderId="1" xfId="0" applyFont="1" applyBorder="1" applyAlignment="1">
      <alignment horizontal="center" vertical="center" wrapText="1"/>
    </xf>
    <xf numFmtId="8" fontId="3" fillId="0" borderId="0" xfId="0" applyNumberFormat="1" applyFont="1"/>
    <xf numFmtId="8" fontId="3" fillId="0" borderId="2" xfId="0" applyNumberFormat="1" applyFont="1" applyBorder="1" applyAlignment="1"/>
    <xf numFmtId="8" fontId="3" fillId="0" borderId="1" xfId="0" applyNumberFormat="1" applyFont="1" applyBorder="1" applyAlignment="1">
      <alignment horizontal="center" vertical="center" wrapText="1"/>
    </xf>
    <xf numFmtId="0" fontId="13" fillId="0" borderId="0" xfId="0" applyFont="1" applyAlignment="1">
      <alignment vertical="center"/>
    </xf>
    <xf numFmtId="0" fontId="17" fillId="0" borderId="0" xfId="0" applyFont="1" applyAlignment="1">
      <alignment horizontal="center" vertical="center"/>
    </xf>
    <xf numFmtId="44" fontId="3" fillId="0" borderId="1" xfId="1" applyFont="1" applyFill="1" applyBorder="1" applyAlignment="1">
      <alignment horizontal="right" vertical="center" wrapText="1"/>
    </xf>
    <xf numFmtId="0" fontId="3" fillId="4" borderId="0" xfId="0" applyFont="1" applyFill="1"/>
    <xf numFmtId="0" fontId="3" fillId="0" borderId="0" xfId="0" applyFont="1" applyFill="1" applyAlignment="1">
      <alignment wrapText="1"/>
    </xf>
    <xf numFmtId="0" fontId="3"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0" xfId="0" applyFont="1" applyFill="1"/>
    <xf numFmtId="8" fontId="3" fillId="0" borderId="1" xfId="1" applyNumberFormat="1" applyFont="1" applyFill="1" applyBorder="1" applyAlignment="1">
      <alignment horizontal="right" vertical="center" wrapText="1"/>
    </xf>
    <xf numFmtId="9" fontId="3" fillId="0" borderId="1" xfId="1" applyNumberFormat="1" applyFont="1" applyFill="1" applyBorder="1" applyAlignment="1">
      <alignment horizontal="center" vertical="center" wrapText="1"/>
    </xf>
    <xf numFmtId="0" fontId="19" fillId="0" borderId="0" xfId="0" applyFont="1" applyAlignment="1">
      <alignment horizontal="left"/>
    </xf>
    <xf numFmtId="0" fontId="20" fillId="0" borderId="0" xfId="0" applyFont="1" applyAlignment="1">
      <alignment horizontal="left"/>
    </xf>
    <xf numFmtId="0" fontId="19" fillId="0" borderId="0" xfId="0" applyFont="1"/>
    <xf numFmtId="0" fontId="15" fillId="0" borderId="0" xfId="0" applyFont="1" applyFill="1" applyAlignment="1">
      <alignment horizontal="center"/>
    </xf>
    <xf numFmtId="0" fontId="15" fillId="0" borderId="2" xfId="0" applyFont="1" applyFill="1" applyBorder="1" applyAlignment="1"/>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0" xfId="0" applyFont="1" applyAlignment="1">
      <alignment vertical="center"/>
    </xf>
    <xf numFmtId="0" fontId="11" fillId="0" borderId="0" xfId="0" applyFont="1" applyAlignment="1">
      <alignment wrapText="1"/>
    </xf>
    <xf numFmtId="0" fontId="10" fillId="0" borderId="0" xfId="0" applyFont="1" applyAlignment="1">
      <alignment wrapText="1"/>
    </xf>
    <xf numFmtId="0" fontId="18" fillId="0" borderId="1" xfId="0" applyFont="1" applyFill="1" applyBorder="1" applyAlignment="1">
      <alignment horizontal="left" vertical="center"/>
    </xf>
    <xf numFmtId="0" fontId="3" fillId="0" borderId="1" xfId="0" applyFont="1" applyFill="1" applyBorder="1"/>
    <xf numFmtId="0" fontId="22" fillId="0" borderId="1" xfId="0" applyFont="1" applyFill="1" applyBorder="1" applyAlignment="1">
      <alignment horizontal="center" vertical="center"/>
    </xf>
    <xf numFmtId="0" fontId="18" fillId="0" borderId="1" xfId="0" applyFont="1" applyFill="1" applyBorder="1" applyAlignment="1">
      <alignment horizontal="left" vertical="center" wrapText="1"/>
    </xf>
    <xf numFmtId="8" fontId="11" fillId="0" borderId="1" xfId="0" applyNumberFormat="1" applyFont="1" applyFill="1" applyBorder="1"/>
    <xf numFmtId="8" fontId="3" fillId="0" borderId="1" xfId="0" applyNumberFormat="1" applyFont="1" applyFill="1" applyBorder="1"/>
    <xf numFmtId="0" fontId="3" fillId="0" borderId="1" xfId="0" applyFont="1" applyFill="1" applyBorder="1" applyAlignment="1">
      <alignment horizontal="center"/>
    </xf>
    <xf numFmtId="0" fontId="15" fillId="0" borderId="1" xfId="0" applyFont="1" applyFill="1" applyBorder="1" applyAlignment="1">
      <alignment horizontal="center"/>
    </xf>
    <xf numFmtId="0" fontId="15"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15" fillId="3" borderId="1" xfId="0" applyFont="1" applyFill="1" applyBorder="1" applyAlignment="1">
      <alignment horizontal="center"/>
    </xf>
    <xf numFmtId="0" fontId="13" fillId="0" borderId="1" xfId="0" applyFont="1" applyBorder="1" applyAlignment="1">
      <alignment horizontal="left" vertical="center" wrapText="1"/>
    </xf>
    <xf numFmtId="0" fontId="18" fillId="4" borderId="1" xfId="0" applyFont="1" applyFill="1" applyBorder="1" applyAlignment="1">
      <alignment horizontal="left" wrapText="1"/>
    </xf>
    <xf numFmtId="0" fontId="24" fillId="4" borderId="1" xfId="0" applyFont="1" applyFill="1" applyBorder="1" applyAlignment="1">
      <alignment horizontal="left" wrapText="1"/>
    </xf>
    <xf numFmtId="0" fontId="13" fillId="0" borderId="1" xfId="0" applyFont="1"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wrapText="1"/>
    </xf>
    <xf numFmtId="0" fontId="22" fillId="0" borderId="1" xfId="0" applyFont="1" applyBorder="1" applyAlignment="1">
      <alignment horizontal="left" vertical="center"/>
    </xf>
    <xf numFmtId="0" fontId="13" fillId="0" borderId="1" xfId="5" applyFont="1" applyBorder="1" applyAlignment="1">
      <alignment vertical="center" wrapText="1"/>
    </xf>
    <xf numFmtId="0" fontId="13" fillId="0" borderId="1" xfId="0" applyFont="1" applyBorder="1" applyAlignment="1">
      <alignment wrapText="1"/>
    </xf>
    <xf numFmtId="0" fontId="8" fillId="2" borderId="1" xfId="0" applyFont="1" applyFill="1" applyBorder="1" applyAlignment="1">
      <alignment horizontal="center" vertical="center" wrapText="1"/>
    </xf>
    <xf numFmtId="44" fontId="25" fillId="0" borderId="1" xfId="1" applyFont="1" applyFill="1" applyBorder="1" applyAlignment="1">
      <alignment horizontal="right" vertical="center" wrapText="1"/>
    </xf>
    <xf numFmtId="9" fontId="8" fillId="0" borderId="1" xfId="1" applyNumberFormat="1" applyFont="1" applyBorder="1" applyAlignment="1">
      <alignment horizontal="center" vertical="center" wrapText="1"/>
    </xf>
    <xf numFmtId="44" fontId="8" fillId="0" borderId="1" xfId="1" applyFont="1" applyBorder="1" applyAlignment="1">
      <alignment horizontal="right" vertical="center" wrapText="1"/>
    </xf>
    <xf numFmtId="8" fontId="3" fillId="0" borderId="1" xfId="0" applyNumberFormat="1" applyFont="1" applyBorder="1"/>
    <xf numFmtId="8" fontId="3" fillId="0" borderId="1" xfId="0" applyNumberFormat="1" applyFont="1" applyFill="1" applyBorder="1" applyAlignment="1">
      <alignment vertical="center"/>
    </xf>
    <xf numFmtId="164" fontId="0" fillId="0" borderId="0" xfId="0" applyNumberFormat="1"/>
    <xf numFmtId="164" fontId="3" fillId="0" borderId="0" xfId="0" applyNumberFormat="1" applyFont="1"/>
    <xf numFmtId="164" fontId="3" fillId="0" borderId="2" xfId="0" applyNumberFormat="1" applyFont="1" applyBorder="1" applyAlignment="1"/>
    <xf numFmtId="164" fontId="3" fillId="0" borderId="1" xfId="0" applyNumberFormat="1" applyFont="1" applyBorder="1" applyAlignment="1">
      <alignment horizontal="center" vertical="center" wrapText="1"/>
    </xf>
    <xf numFmtId="164" fontId="3" fillId="0" borderId="0" xfId="0" applyNumberFormat="1" applyFont="1" applyFill="1"/>
    <xf numFmtId="164" fontId="6" fillId="0" borderId="1" xfId="0" applyNumberFormat="1" applyFont="1" applyBorder="1"/>
    <xf numFmtId="0" fontId="3" fillId="0" borderId="1" xfId="0" applyFont="1" applyFill="1" applyBorder="1" applyAlignment="1">
      <alignment horizontal="center" vertical="center"/>
    </xf>
    <xf numFmtId="0" fontId="11" fillId="0" borderId="0" xfId="0" applyFont="1" applyFill="1"/>
    <xf numFmtId="8" fontId="3" fillId="0" borderId="1" xfId="0" applyNumberFormat="1" applyFont="1" applyFill="1" applyBorder="1" applyAlignment="1">
      <alignment horizontal="right" vertical="center"/>
    </xf>
    <xf numFmtId="0" fontId="13" fillId="0" borderId="1" xfId="0" applyFont="1" applyFill="1" applyBorder="1" applyAlignment="1">
      <alignment horizontal="left" vertical="center" wrapText="1"/>
    </xf>
    <xf numFmtId="0" fontId="0" fillId="0" borderId="0" xfId="0" applyFill="1"/>
    <xf numFmtId="0" fontId="0" fillId="0" borderId="3" xfId="0" applyFill="1" applyBorder="1"/>
    <xf numFmtId="0" fontId="22" fillId="0" borderId="1" xfId="0" applyFont="1" applyBorder="1" applyAlignment="1">
      <alignment vertical="center" wrapText="1"/>
    </xf>
  </cellXfs>
  <cellStyles count="6">
    <cellStyle name="Hyperlink" xfId="4" xr:uid="{00000000-0005-0000-0000-000000000000}"/>
    <cellStyle name="Normalny" xfId="0" builtinId="0"/>
    <cellStyle name="Normalny 2" xfId="5" xr:uid="{00000000-0005-0000-0000-000002000000}"/>
    <cellStyle name="Odwiedzone hiperłącze" xfId="2" builtinId="9" hidden="1"/>
    <cellStyle name="Odwiedzone hiperłącze" xfId="3" builtinId="9" hidden="1"/>
    <cellStyle name="Walutowy" xfId="1"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860001</xdr:colOff>
      <xdr:row>2</xdr:row>
      <xdr:rowOff>739775</xdr:rowOff>
    </xdr:to>
    <xdr:pic>
      <xdr:nvPicPr>
        <xdr:cNvPr id="4" name="Obraz 3">
          <a:extLst>
            <a:ext uri="{FF2B5EF4-FFF2-40B4-BE49-F238E27FC236}">
              <a16:creationId xmlns:a16="http://schemas.microsoft.com/office/drawing/2014/main" id="{8336450E-20D5-4B06-A276-E33227D50A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624840"/>
          <a:ext cx="863811" cy="743585"/>
        </a:xfrm>
        <a:prstGeom prst="rect">
          <a:avLst/>
        </a:prstGeom>
      </xdr:spPr>
    </xdr:pic>
    <xdr:clientData/>
  </xdr:twoCellAnchor>
  <xdr:oneCellAnchor>
    <xdr:from>
      <xdr:col>1</xdr:col>
      <xdr:colOff>76200</xdr:colOff>
      <xdr:row>192</xdr:row>
      <xdr:rowOff>87630</xdr:rowOff>
    </xdr:from>
    <xdr:ext cx="7347892" cy="663800"/>
    <xdr:pic>
      <xdr:nvPicPr>
        <xdr:cNvPr id="8" name="Obraz 7">
          <a:extLst>
            <a:ext uri="{FF2B5EF4-FFF2-40B4-BE49-F238E27FC236}">
              <a16:creationId xmlns:a16="http://schemas.microsoft.com/office/drawing/2014/main" id="{F5D0DD3E-11D9-4B74-93CB-A2AD14D7FA14}"/>
            </a:ext>
          </a:extLst>
        </xdr:cNvPr>
        <xdr:cNvPicPr>
          <a:picLocks noChangeAspect="1"/>
        </xdr:cNvPicPr>
      </xdr:nvPicPr>
      <xdr:blipFill>
        <a:blip xmlns:r="http://schemas.openxmlformats.org/officeDocument/2006/relationships" r:embed="rId2"/>
        <a:stretch>
          <a:fillRect/>
        </a:stretch>
      </xdr:blipFill>
      <xdr:spPr>
        <a:xfrm>
          <a:off x="609600" y="39844980"/>
          <a:ext cx="7347892" cy="663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860001</xdr:colOff>
      <xdr:row>2</xdr:row>
      <xdr:rowOff>739775</xdr:rowOff>
    </xdr:to>
    <xdr:pic>
      <xdr:nvPicPr>
        <xdr:cNvPr id="3" name="Obraz 2">
          <a:extLst>
            <a:ext uri="{FF2B5EF4-FFF2-40B4-BE49-F238E27FC236}">
              <a16:creationId xmlns:a16="http://schemas.microsoft.com/office/drawing/2014/main" id="{2E98A874-2138-4848-9A52-A5964080E2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 y="441960"/>
          <a:ext cx="863811" cy="743585"/>
        </a:xfrm>
        <a:prstGeom prst="rect">
          <a:avLst/>
        </a:prstGeom>
      </xdr:spPr>
    </xdr:pic>
    <xdr:clientData/>
  </xdr:twoCellAnchor>
  <xdr:twoCellAnchor editAs="oneCell">
    <xdr:from>
      <xdr:col>1</xdr:col>
      <xdr:colOff>22860</xdr:colOff>
      <xdr:row>24</xdr:row>
      <xdr:rowOff>99060</xdr:rowOff>
    </xdr:from>
    <xdr:to>
      <xdr:col>2</xdr:col>
      <xdr:colOff>1065641</xdr:colOff>
      <xdr:row>27</xdr:row>
      <xdr:rowOff>174215</xdr:rowOff>
    </xdr:to>
    <xdr:pic>
      <xdr:nvPicPr>
        <xdr:cNvPr id="5" name="Obraz 4">
          <a:extLst>
            <a:ext uri="{FF2B5EF4-FFF2-40B4-BE49-F238E27FC236}">
              <a16:creationId xmlns:a16="http://schemas.microsoft.com/office/drawing/2014/main" id="{748FB0F5-521D-4C0E-A4A7-CFDAD9E9C5EF}"/>
            </a:ext>
          </a:extLst>
        </xdr:cNvPr>
        <xdr:cNvPicPr>
          <a:picLocks noChangeAspect="1"/>
        </xdr:cNvPicPr>
      </xdr:nvPicPr>
      <xdr:blipFill>
        <a:blip xmlns:r="http://schemas.openxmlformats.org/officeDocument/2006/relationships" r:embed="rId2"/>
        <a:stretch>
          <a:fillRect/>
        </a:stretch>
      </xdr:blipFill>
      <xdr:spPr>
        <a:xfrm>
          <a:off x="693420" y="8641080"/>
          <a:ext cx="7350236" cy="665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856191</xdr:colOff>
      <xdr:row>2</xdr:row>
      <xdr:rowOff>743585</xdr:rowOff>
    </xdr:to>
    <xdr:pic>
      <xdr:nvPicPr>
        <xdr:cNvPr id="3" name="Obraz 2">
          <a:extLst>
            <a:ext uri="{FF2B5EF4-FFF2-40B4-BE49-F238E27FC236}">
              <a16:creationId xmlns:a16="http://schemas.microsoft.com/office/drawing/2014/main" id="{CDA75598-6B9E-4901-91C7-66A4FFC0F6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487680"/>
          <a:ext cx="863811" cy="743585"/>
        </a:xfrm>
        <a:prstGeom prst="rect">
          <a:avLst/>
        </a:prstGeom>
      </xdr:spPr>
    </xdr:pic>
    <xdr:clientData/>
  </xdr:twoCellAnchor>
  <xdr:twoCellAnchor editAs="oneCell">
    <xdr:from>
      <xdr:col>1</xdr:col>
      <xdr:colOff>55245</xdr:colOff>
      <xdr:row>36</xdr:row>
      <xdr:rowOff>47625</xdr:rowOff>
    </xdr:from>
    <xdr:to>
      <xdr:col>4</xdr:col>
      <xdr:colOff>95996</xdr:colOff>
      <xdr:row>39</xdr:row>
      <xdr:rowOff>113254</xdr:rowOff>
    </xdr:to>
    <xdr:pic>
      <xdr:nvPicPr>
        <xdr:cNvPr id="4" name="Obraz 3">
          <a:extLst>
            <a:ext uri="{FF2B5EF4-FFF2-40B4-BE49-F238E27FC236}">
              <a16:creationId xmlns:a16="http://schemas.microsoft.com/office/drawing/2014/main" id="{DFDF2E1F-AD39-4768-804F-40B1F4F172F4}"/>
            </a:ext>
          </a:extLst>
        </xdr:cNvPr>
        <xdr:cNvPicPr>
          <a:picLocks noChangeAspect="1"/>
        </xdr:cNvPicPr>
      </xdr:nvPicPr>
      <xdr:blipFill>
        <a:blip xmlns:r="http://schemas.openxmlformats.org/officeDocument/2006/relationships" r:embed="rId2"/>
        <a:stretch>
          <a:fillRect/>
        </a:stretch>
      </xdr:blipFill>
      <xdr:spPr>
        <a:xfrm>
          <a:off x="588645" y="26565225"/>
          <a:ext cx="7348331" cy="665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856191</xdr:colOff>
      <xdr:row>2</xdr:row>
      <xdr:rowOff>743585</xdr:rowOff>
    </xdr:to>
    <xdr:pic>
      <xdr:nvPicPr>
        <xdr:cNvPr id="2" name="Obraz 1">
          <a:extLst>
            <a:ext uri="{FF2B5EF4-FFF2-40B4-BE49-F238E27FC236}">
              <a16:creationId xmlns:a16="http://schemas.microsoft.com/office/drawing/2014/main" id="{E649154E-7C2F-4F60-BF09-23EF2E714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624840"/>
          <a:ext cx="856191" cy="743585"/>
        </a:xfrm>
        <a:prstGeom prst="rect">
          <a:avLst/>
        </a:prstGeom>
      </xdr:spPr>
    </xdr:pic>
    <xdr:clientData/>
  </xdr:twoCellAnchor>
  <xdr:oneCellAnchor>
    <xdr:from>
      <xdr:col>1</xdr:col>
      <xdr:colOff>76200</xdr:colOff>
      <xdr:row>9</xdr:row>
      <xdr:rowOff>87630</xdr:rowOff>
    </xdr:from>
    <xdr:ext cx="7347892" cy="663800"/>
    <xdr:pic>
      <xdr:nvPicPr>
        <xdr:cNvPr id="3" name="Obraz 2">
          <a:extLst>
            <a:ext uri="{FF2B5EF4-FFF2-40B4-BE49-F238E27FC236}">
              <a16:creationId xmlns:a16="http://schemas.microsoft.com/office/drawing/2014/main" id="{3DA2A76F-11E2-463B-BA47-1235760D09F2}"/>
            </a:ext>
          </a:extLst>
        </xdr:cNvPr>
        <xdr:cNvPicPr>
          <a:picLocks noChangeAspect="1"/>
        </xdr:cNvPicPr>
      </xdr:nvPicPr>
      <xdr:blipFill>
        <a:blip xmlns:r="http://schemas.openxmlformats.org/officeDocument/2006/relationships" r:embed="rId2"/>
        <a:stretch>
          <a:fillRect/>
        </a:stretch>
      </xdr:blipFill>
      <xdr:spPr>
        <a:xfrm>
          <a:off x="609600" y="39307770"/>
          <a:ext cx="7347892" cy="663800"/>
        </a:xfrm>
        <a:prstGeom prst="rect">
          <a:avLst/>
        </a:prstGeom>
      </xdr:spPr>
    </xdr:pic>
    <xdr:clientData/>
  </xdr:oneCellAnchor>
</xdr:wsDr>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3"/>
  <sheetViews>
    <sheetView tabSelected="1" topLeftCell="B10" zoomScaleNormal="100" workbookViewId="0">
      <selection activeCell="F59" sqref="F59"/>
    </sheetView>
  </sheetViews>
  <sheetFormatPr defaultColWidth="11" defaultRowHeight="14.4" x14ac:dyDescent="0.3"/>
  <cols>
    <col min="1" max="1" width="7" style="13" customWidth="1"/>
    <col min="2" max="2" width="62" style="43" customWidth="1"/>
    <col min="3" max="3" width="16.69921875" style="44" customWidth="1"/>
    <col min="4" max="5" width="16.19921875" style="52" customWidth="1"/>
    <col min="6" max="6" width="17.19921875" style="36" customWidth="1"/>
    <col min="7" max="7" width="17.19921875" style="1" customWidth="1"/>
    <col min="8" max="8" width="14" style="1" customWidth="1"/>
    <col min="9" max="9" width="19.69921875" style="1" customWidth="1"/>
    <col min="10" max="16384" width="11" style="1"/>
  </cols>
  <sheetData>
    <row r="1" spans="1:9" ht="30" customHeight="1" x14ac:dyDescent="0.3">
      <c r="A1" s="39"/>
      <c r="B1" s="57" t="s">
        <v>350</v>
      </c>
      <c r="C1" s="56"/>
      <c r="D1" s="56"/>
      <c r="E1" s="56"/>
      <c r="F1" s="56"/>
    </row>
    <row r="2" spans="1:9" ht="19.5" customHeight="1" x14ac:dyDescent="0.3">
      <c r="A2" s="40"/>
      <c r="B2" s="43" t="s">
        <v>54</v>
      </c>
    </row>
    <row r="3" spans="1:9" ht="61.2" customHeight="1" x14ac:dyDescent="0.3"/>
    <row r="4" spans="1:9" ht="14.4" customHeight="1" x14ac:dyDescent="0.3">
      <c r="D4" s="53"/>
      <c r="E4" s="54"/>
      <c r="F4" s="37"/>
      <c r="G4" s="21"/>
    </row>
    <row r="5" spans="1:9" s="6" customFormat="1" ht="61.95" customHeight="1" x14ac:dyDescent="0.3">
      <c r="A5" s="2" t="s">
        <v>1</v>
      </c>
      <c r="B5" s="45"/>
      <c r="C5" s="45" t="s">
        <v>10</v>
      </c>
      <c r="D5" s="55" t="s">
        <v>371</v>
      </c>
      <c r="E5" s="67" t="s">
        <v>211</v>
      </c>
      <c r="F5" s="38" t="s">
        <v>14</v>
      </c>
      <c r="G5" s="33" t="s">
        <v>16</v>
      </c>
      <c r="H5" s="2" t="s">
        <v>11</v>
      </c>
      <c r="I5" s="2" t="s">
        <v>15</v>
      </c>
    </row>
    <row r="6" spans="1:9" x14ac:dyDescent="0.3">
      <c r="A6" s="59" t="s">
        <v>30</v>
      </c>
      <c r="B6" s="71" t="s">
        <v>391</v>
      </c>
      <c r="C6" s="60"/>
      <c r="D6" s="61">
        <v>1</v>
      </c>
      <c r="E6" s="67">
        <v>30</v>
      </c>
      <c r="F6" s="47"/>
      <c r="G6" s="41">
        <f>E6*F6</f>
        <v>0</v>
      </c>
      <c r="H6" s="48">
        <v>0.23</v>
      </c>
      <c r="I6" s="41">
        <f>G6*1.23</f>
        <v>0</v>
      </c>
    </row>
    <row r="7" spans="1:9" x14ac:dyDescent="0.3">
      <c r="A7" s="59" t="s">
        <v>31</v>
      </c>
      <c r="B7" s="71" t="s">
        <v>392</v>
      </c>
      <c r="C7" s="60"/>
      <c r="D7" s="61">
        <v>1</v>
      </c>
      <c r="E7" s="67">
        <v>30</v>
      </c>
      <c r="F7" s="47"/>
      <c r="G7" s="41">
        <f t="shared" ref="G7:G37" si="0">E7*F7</f>
        <v>0</v>
      </c>
      <c r="H7" s="48">
        <v>0.23</v>
      </c>
      <c r="I7" s="41">
        <f t="shared" ref="I7:I68" si="1">G7*1.23</f>
        <v>0</v>
      </c>
    </row>
    <row r="8" spans="1:9" x14ac:dyDescent="0.3">
      <c r="A8" s="59" t="s">
        <v>32</v>
      </c>
      <c r="B8" s="71" t="s">
        <v>393</v>
      </c>
      <c r="C8" s="60"/>
      <c r="D8" s="61">
        <v>1</v>
      </c>
      <c r="E8" s="67">
        <v>10</v>
      </c>
      <c r="F8" s="47"/>
      <c r="G8" s="41">
        <f t="shared" si="0"/>
        <v>0</v>
      </c>
      <c r="H8" s="48">
        <v>0.23</v>
      </c>
      <c r="I8" s="41">
        <f t="shared" si="1"/>
        <v>0</v>
      </c>
    </row>
    <row r="9" spans="1:9" s="46" customFormat="1" x14ac:dyDescent="0.3">
      <c r="A9" s="59" t="s">
        <v>33</v>
      </c>
      <c r="B9" s="96" t="s">
        <v>397</v>
      </c>
      <c r="C9" s="60"/>
      <c r="D9" s="61">
        <v>1</v>
      </c>
      <c r="E9" s="67">
        <v>10</v>
      </c>
      <c r="F9" s="47"/>
      <c r="G9" s="41">
        <f t="shared" si="0"/>
        <v>0</v>
      </c>
      <c r="H9" s="48">
        <v>0.23</v>
      </c>
      <c r="I9" s="41">
        <f t="shared" ref="I9" si="2">G9*1.23</f>
        <v>0</v>
      </c>
    </row>
    <row r="10" spans="1:9" x14ac:dyDescent="0.3">
      <c r="A10" s="59" t="s">
        <v>34</v>
      </c>
      <c r="B10" s="71" t="s">
        <v>394</v>
      </c>
      <c r="C10" s="60"/>
      <c r="D10" s="61">
        <v>1</v>
      </c>
      <c r="E10" s="67">
        <v>10</v>
      </c>
      <c r="F10" s="47"/>
      <c r="G10" s="41">
        <f t="shared" si="0"/>
        <v>0</v>
      </c>
      <c r="H10" s="48">
        <v>0.23</v>
      </c>
      <c r="I10" s="41">
        <f t="shared" si="1"/>
        <v>0</v>
      </c>
    </row>
    <row r="11" spans="1:9" x14ac:dyDescent="0.3">
      <c r="A11" s="59" t="s">
        <v>35</v>
      </c>
      <c r="B11" s="71" t="s">
        <v>101</v>
      </c>
      <c r="C11" s="60"/>
      <c r="D11" s="61">
        <v>1</v>
      </c>
      <c r="E11" s="68">
        <v>10</v>
      </c>
      <c r="F11" s="47"/>
      <c r="G11" s="41">
        <f t="shared" si="0"/>
        <v>0</v>
      </c>
      <c r="H11" s="48">
        <v>0.23</v>
      </c>
      <c r="I11" s="41">
        <f t="shared" si="1"/>
        <v>0</v>
      </c>
    </row>
    <row r="12" spans="1:9" x14ac:dyDescent="0.3">
      <c r="A12" s="59" t="s">
        <v>36</v>
      </c>
      <c r="B12" s="71" t="s">
        <v>102</v>
      </c>
      <c r="C12" s="60"/>
      <c r="D12" s="61">
        <v>1</v>
      </c>
      <c r="E12" s="68">
        <v>10</v>
      </c>
      <c r="F12" s="47"/>
      <c r="G12" s="41">
        <f t="shared" si="0"/>
        <v>0</v>
      </c>
      <c r="H12" s="48">
        <v>0.23</v>
      </c>
      <c r="I12" s="41">
        <f t="shared" si="1"/>
        <v>0</v>
      </c>
    </row>
    <row r="13" spans="1:9" ht="13.95" customHeight="1" x14ac:dyDescent="0.3">
      <c r="A13" s="59" t="s">
        <v>37</v>
      </c>
      <c r="B13" s="71" t="s">
        <v>103</v>
      </c>
      <c r="C13" s="60"/>
      <c r="D13" s="61">
        <v>1</v>
      </c>
      <c r="E13" s="68">
        <v>10</v>
      </c>
      <c r="F13" s="47"/>
      <c r="G13" s="41">
        <f t="shared" si="0"/>
        <v>0</v>
      </c>
      <c r="H13" s="48">
        <v>0.23</v>
      </c>
      <c r="I13" s="41">
        <f t="shared" si="1"/>
        <v>0</v>
      </c>
    </row>
    <row r="14" spans="1:9" ht="16.2" customHeight="1" x14ac:dyDescent="0.3">
      <c r="A14" s="59" t="s">
        <v>38</v>
      </c>
      <c r="B14" s="71" t="s">
        <v>104</v>
      </c>
      <c r="C14" s="60"/>
      <c r="D14" s="61">
        <v>1</v>
      </c>
      <c r="E14" s="68">
        <v>10</v>
      </c>
      <c r="F14" s="47"/>
      <c r="G14" s="41">
        <f t="shared" si="0"/>
        <v>0</v>
      </c>
      <c r="H14" s="48">
        <v>0.23</v>
      </c>
      <c r="I14" s="41">
        <f>G14*1.23</f>
        <v>0</v>
      </c>
    </row>
    <row r="15" spans="1:9" ht="15.6" customHeight="1" x14ac:dyDescent="0.3">
      <c r="A15" s="59" t="s">
        <v>39</v>
      </c>
      <c r="B15" s="71" t="s">
        <v>105</v>
      </c>
      <c r="C15" s="60"/>
      <c r="D15" s="61">
        <v>1</v>
      </c>
      <c r="E15" s="68">
        <v>5</v>
      </c>
      <c r="F15" s="47"/>
      <c r="G15" s="41">
        <f t="shared" si="0"/>
        <v>0</v>
      </c>
      <c r="H15" s="48">
        <v>0.23</v>
      </c>
      <c r="I15" s="41">
        <f t="shared" si="1"/>
        <v>0</v>
      </c>
    </row>
    <row r="16" spans="1:9" ht="16.2" customHeight="1" x14ac:dyDescent="0.3">
      <c r="A16" s="59" t="s">
        <v>40</v>
      </c>
      <c r="B16" s="71" t="s">
        <v>106</v>
      </c>
      <c r="C16" s="60"/>
      <c r="D16" s="61">
        <v>1</v>
      </c>
      <c r="E16" s="68">
        <v>10</v>
      </c>
      <c r="F16" s="47"/>
      <c r="G16" s="41">
        <f t="shared" si="0"/>
        <v>0</v>
      </c>
      <c r="H16" s="48">
        <v>0.23</v>
      </c>
      <c r="I16" s="41">
        <f t="shared" si="1"/>
        <v>0</v>
      </c>
    </row>
    <row r="17" spans="1:9" x14ac:dyDescent="0.3">
      <c r="A17" s="59" t="s">
        <v>41</v>
      </c>
      <c r="B17" s="71" t="s">
        <v>107</v>
      </c>
      <c r="C17" s="60"/>
      <c r="D17" s="61">
        <v>1</v>
      </c>
      <c r="E17" s="68">
        <v>10</v>
      </c>
      <c r="F17" s="47"/>
      <c r="G17" s="41">
        <f t="shared" si="0"/>
        <v>0</v>
      </c>
      <c r="H17" s="48">
        <v>0.23</v>
      </c>
      <c r="I17" s="41">
        <f t="shared" si="1"/>
        <v>0</v>
      </c>
    </row>
    <row r="18" spans="1:9" x14ac:dyDescent="0.3">
      <c r="A18" s="59" t="s">
        <v>42</v>
      </c>
      <c r="B18" s="71" t="s">
        <v>108</v>
      </c>
      <c r="C18" s="60"/>
      <c r="D18" s="61">
        <v>1</v>
      </c>
      <c r="E18" s="68">
        <v>5</v>
      </c>
      <c r="F18" s="47"/>
      <c r="G18" s="41">
        <f t="shared" si="0"/>
        <v>0</v>
      </c>
      <c r="H18" s="48">
        <v>0.23</v>
      </c>
      <c r="I18" s="41">
        <f t="shared" si="1"/>
        <v>0</v>
      </c>
    </row>
    <row r="19" spans="1:9" x14ac:dyDescent="0.3">
      <c r="A19" s="59" t="s">
        <v>43</v>
      </c>
      <c r="B19" s="71" t="s">
        <v>109</v>
      </c>
      <c r="C19" s="60"/>
      <c r="D19" s="61">
        <v>1</v>
      </c>
      <c r="E19" s="68">
        <v>5</v>
      </c>
      <c r="F19" s="47"/>
      <c r="G19" s="41">
        <f t="shared" si="0"/>
        <v>0</v>
      </c>
      <c r="H19" s="48">
        <v>0.23</v>
      </c>
      <c r="I19" s="41">
        <f t="shared" si="1"/>
        <v>0</v>
      </c>
    </row>
    <row r="20" spans="1:9" x14ac:dyDescent="0.3">
      <c r="A20" s="59" t="s">
        <v>44</v>
      </c>
      <c r="B20" s="71" t="s">
        <v>110</v>
      </c>
      <c r="C20" s="60"/>
      <c r="D20" s="61">
        <v>1</v>
      </c>
      <c r="E20" s="68">
        <v>5</v>
      </c>
      <c r="F20" s="47"/>
      <c r="G20" s="41">
        <f t="shared" si="0"/>
        <v>0</v>
      </c>
      <c r="H20" s="48">
        <v>0.23</v>
      </c>
      <c r="I20" s="41">
        <f t="shared" si="1"/>
        <v>0</v>
      </c>
    </row>
    <row r="21" spans="1:9" x14ac:dyDescent="0.3">
      <c r="A21" s="59" t="s">
        <v>45</v>
      </c>
      <c r="B21" s="71" t="s">
        <v>111</v>
      </c>
      <c r="C21" s="60"/>
      <c r="D21" s="61">
        <v>1</v>
      </c>
      <c r="E21" s="68">
        <v>10</v>
      </c>
      <c r="F21" s="47"/>
      <c r="G21" s="41">
        <f t="shared" si="0"/>
        <v>0</v>
      </c>
      <c r="H21" s="48">
        <v>0.23</v>
      </c>
      <c r="I21" s="41">
        <f t="shared" si="1"/>
        <v>0</v>
      </c>
    </row>
    <row r="22" spans="1:9" x14ac:dyDescent="0.3">
      <c r="A22" s="59" t="s">
        <v>46</v>
      </c>
      <c r="B22" s="71" t="s">
        <v>112</v>
      </c>
      <c r="C22" s="60"/>
      <c r="D22" s="61">
        <v>1</v>
      </c>
      <c r="E22" s="68">
        <v>10</v>
      </c>
      <c r="F22" s="47"/>
      <c r="G22" s="41">
        <f t="shared" si="0"/>
        <v>0</v>
      </c>
      <c r="H22" s="48">
        <v>0.23</v>
      </c>
      <c r="I22" s="41">
        <f t="shared" si="1"/>
        <v>0</v>
      </c>
    </row>
    <row r="23" spans="1:9" x14ac:dyDescent="0.3">
      <c r="A23" s="59" t="s">
        <v>47</v>
      </c>
      <c r="B23" s="71" t="s">
        <v>113</v>
      </c>
      <c r="C23" s="60"/>
      <c r="D23" s="61">
        <v>1</v>
      </c>
      <c r="E23" s="68">
        <v>10</v>
      </c>
      <c r="F23" s="47"/>
      <c r="G23" s="41">
        <f t="shared" si="0"/>
        <v>0</v>
      </c>
      <c r="H23" s="48">
        <v>0.23</v>
      </c>
      <c r="I23" s="41">
        <f>G23*1.23</f>
        <v>0</v>
      </c>
    </row>
    <row r="24" spans="1:9" x14ac:dyDescent="0.3">
      <c r="A24" s="59" t="s">
        <v>48</v>
      </c>
      <c r="B24" s="71" t="s">
        <v>114</v>
      </c>
      <c r="C24" s="60"/>
      <c r="D24" s="61">
        <v>1</v>
      </c>
      <c r="E24" s="68">
        <v>10</v>
      </c>
      <c r="F24" s="47"/>
      <c r="G24" s="41">
        <f t="shared" si="0"/>
        <v>0</v>
      </c>
      <c r="H24" s="48">
        <v>0.23</v>
      </c>
      <c r="I24" s="41">
        <f t="shared" si="1"/>
        <v>0</v>
      </c>
    </row>
    <row r="25" spans="1:9" x14ac:dyDescent="0.3">
      <c r="A25" s="59" t="s">
        <v>49</v>
      </c>
      <c r="B25" s="71" t="s">
        <v>115</v>
      </c>
      <c r="C25" s="60"/>
      <c r="D25" s="61">
        <v>1</v>
      </c>
      <c r="E25" s="68">
        <v>30</v>
      </c>
      <c r="F25" s="47"/>
      <c r="G25" s="41">
        <f t="shared" si="0"/>
        <v>0</v>
      </c>
      <c r="H25" s="48">
        <v>0.23</v>
      </c>
      <c r="I25" s="41">
        <f t="shared" si="1"/>
        <v>0</v>
      </c>
    </row>
    <row r="26" spans="1:9" x14ac:dyDescent="0.3">
      <c r="A26" s="59" t="s">
        <v>50</v>
      </c>
      <c r="B26" s="71" t="s">
        <v>116</v>
      </c>
      <c r="C26" s="60"/>
      <c r="D26" s="61">
        <v>1</v>
      </c>
      <c r="E26" s="68">
        <v>10</v>
      </c>
      <c r="F26" s="47"/>
      <c r="G26" s="41">
        <f t="shared" si="0"/>
        <v>0</v>
      </c>
      <c r="H26" s="48">
        <v>0.23</v>
      </c>
      <c r="I26" s="41">
        <f t="shared" si="1"/>
        <v>0</v>
      </c>
    </row>
    <row r="27" spans="1:9" x14ac:dyDescent="0.3">
      <c r="A27" s="59" t="s">
        <v>51</v>
      </c>
      <c r="B27" s="71" t="s">
        <v>117</v>
      </c>
      <c r="C27" s="60"/>
      <c r="D27" s="61">
        <v>1</v>
      </c>
      <c r="E27" s="68">
        <v>10</v>
      </c>
      <c r="F27" s="47"/>
      <c r="G27" s="41">
        <f t="shared" si="0"/>
        <v>0</v>
      </c>
      <c r="H27" s="48">
        <v>0.23</v>
      </c>
      <c r="I27" s="41">
        <f t="shared" si="1"/>
        <v>0</v>
      </c>
    </row>
    <row r="28" spans="1:9" x14ac:dyDescent="0.3">
      <c r="A28" s="59" t="s">
        <v>52</v>
      </c>
      <c r="B28" s="71" t="s">
        <v>55</v>
      </c>
      <c r="C28" s="60"/>
      <c r="D28" s="61">
        <v>1</v>
      </c>
      <c r="E28" s="68">
        <v>5</v>
      </c>
      <c r="F28" s="47"/>
      <c r="G28" s="41">
        <f t="shared" si="0"/>
        <v>0</v>
      </c>
      <c r="H28" s="48">
        <v>0.23</v>
      </c>
      <c r="I28" s="41">
        <f t="shared" si="1"/>
        <v>0</v>
      </c>
    </row>
    <row r="29" spans="1:9" x14ac:dyDescent="0.3">
      <c r="A29" s="59" t="s">
        <v>200</v>
      </c>
      <c r="B29" s="71" t="s">
        <v>56</v>
      </c>
      <c r="C29" s="60"/>
      <c r="D29" s="61">
        <v>1</v>
      </c>
      <c r="E29" s="68">
        <v>5</v>
      </c>
      <c r="F29" s="47"/>
      <c r="G29" s="41">
        <f t="shared" si="0"/>
        <v>0</v>
      </c>
      <c r="H29" s="48">
        <v>0.23</v>
      </c>
      <c r="I29" s="41">
        <f t="shared" si="1"/>
        <v>0</v>
      </c>
    </row>
    <row r="30" spans="1:9" x14ac:dyDescent="0.3">
      <c r="A30" s="59" t="s">
        <v>201</v>
      </c>
      <c r="B30" s="71" t="s">
        <v>118</v>
      </c>
      <c r="C30" s="60"/>
      <c r="D30" s="61">
        <v>1</v>
      </c>
      <c r="E30" s="68">
        <v>10</v>
      </c>
      <c r="F30" s="47"/>
      <c r="G30" s="41">
        <f t="shared" si="0"/>
        <v>0</v>
      </c>
      <c r="H30" s="48">
        <v>0.23</v>
      </c>
      <c r="I30" s="41">
        <f t="shared" si="1"/>
        <v>0</v>
      </c>
    </row>
    <row r="31" spans="1:9" x14ac:dyDescent="0.3">
      <c r="A31" s="59" t="s">
        <v>212</v>
      </c>
      <c r="B31" s="71" t="s">
        <v>119</v>
      </c>
      <c r="C31" s="60"/>
      <c r="D31" s="61">
        <v>1</v>
      </c>
      <c r="E31" s="68">
        <v>10</v>
      </c>
      <c r="F31" s="47"/>
      <c r="G31" s="41">
        <f t="shared" si="0"/>
        <v>0</v>
      </c>
      <c r="H31" s="48">
        <v>0.23</v>
      </c>
      <c r="I31" s="41">
        <f t="shared" si="1"/>
        <v>0</v>
      </c>
    </row>
    <row r="32" spans="1:9" x14ac:dyDescent="0.3">
      <c r="A32" s="59" t="s">
        <v>206</v>
      </c>
      <c r="B32" s="71" t="s">
        <v>120</v>
      </c>
      <c r="C32" s="60"/>
      <c r="D32" s="61">
        <v>1</v>
      </c>
      <c r="E32" s="68">
        <v>5</v>
      </c>
      <c r="F32" s="47"/>
      <c r="G32" s="41">
        <f t="shared" si="0"/>
        <v>0</v>
      </c>
      <c r="H32" s="48">
        <v>0.23</v>
      </c>
      <c r="I32" s="41">
        <f t="shared" si="1"/>
        <v>0</v>
      </c>
    </row>
    <row r="33" spans="1:9" x14ac:dyDescent="0.3">
      <c r="A33" s="59" t="s">
        <v>213</v>
      </c>
      <c r="B33" s="71" t="s">
        <v>121</v>
      </c>
      <c r="C33" s="60"/>
      <c r="D33" s="61">
        <v>1</v>
      </c>
      <c r="E33" s="68">
        <v>5</v>
      </c>
      <c r="F33" s="47"/>
      <c r="G33" s="41">
        <f t="shared" si="0"/>
        <v>0</v>
      </c>
      <c r="H33" s="48">
        <v>0.23</v>
      </c>
      <c r="I33" s="41">
        <f t="shared" si="1"/>
        <v>0</v>
      </c>
    </row>
    <row r="34" spans="1:9" x14ac:dyDescent="0.3">
      <c r="A34" s="59" t="s">
        <v>214</v>
      </c>
      <c r="B34" s="71" t="s">
        <v>122</v>
      </c>
      <c r="C34" s="60"/>
      <c r="D34" s="61">
        <v>1</v>
      </c>
      <c r="E34" s="68">
        <v>5</v>
      </c>
      <c r="F34" s="47"/>
      <c r="G34" s="41">
        <f t="shared" si="0"/>
        <v>0</v>
      </c>
      <c r="H34" s="48">
        <v>0.23</v>
      </c>
      <c r="I34" s="41">
        <f t="shared" si="1"/>
        <v>0</v>
      </c>
    </row>
    <row r="35" spans="1:9" x14ac:dyDescent="0.3">
      <c r="A35" s="59" t="s">
        <v>215</v>
      </c>
      <c r="B35" s="71" t="s">
        <v>123</v>
      </c>
      <c r="C35" s="60"/>
      <c r="D35" s="61">
        <v>1</v>
      </c>
      <c r="E35" s="68">
        <v>5</v>
      </c>
      <c r="F35" s="47"/>
      <c r="G35" s="41">
        <f t="shared" si="0"/>
        <v>0</v>
      </c>
      <c r="H35" s="48">
        <v>0.23</v>
      </c>
      <c r="I35" s="41">
        <f t="shared" si="1"/>
        <v>0</v>
      </c>
    </row>
    <row r="36" spans="1:9" x14ac:dyDescent="0.3">
      <c r="A36" s="59" t="s">
        <v>216</v>
      </c>
      <c r="B36" s="72" t="s">
        <v>395</v>
      </c>
      <c r="C36" s="60"/>
      <c r="D36" s="61">
        <v>1</v>
      </c>
      <c r="E36" s="68">
        <v>5</v>
      </c>
      <c r="F36" s="47"/>
      <c r="G36" s="41">
        <f t="shared" si="0"/>
        <v>0</v>
      </c>
      <c r="H36" s="48">
        <v>0.23</v>
      </c>
      <c r="I36" s="41">
        <f t="shared" si="1"/>
        <v>0</v>
      </c>
    </row>
    <row r="37" spans="1:9" x14ac:dyDescent="0.3">
      <c r="A37" s="59" t="s">
        <v>217</v>
      </c>
      <c r="B37" s="71" t="s">
        <v>124</v>
      </c>
      <c r="C37" s="60"/>
      <c r="D37" s="61">
        <v>1</v>
      </c>
      <c r="E37" s="68">
        <v>5</v>
      </c>
      <c r="F37" s="47"/>
      <c r="G37" s="41">
        <f t="shared" si="0"/>
        <v>0</v>
      </c>
      <c r="H37" s="48">
        <v>0.23</v>
      </c>
      <c r="I37" s="41">
        <f t="shared" si="1"/>
        <v>0</v>
      </c>
    </row>
    <row r="38" spans="1:9" x14ac:dyDescent="0.3">
      <c r="A38" s="59" t="s">
        <v>218</v>
      </c>
      <c r="B38" s="71" t="s">
        <v>125</v>
      </c>
      <c r="C38" s="60"/>
      <c r="D38" s="61">
        <v>1</v>
      </c>
      <c r="E38" s="68">
        <v>5</v>
      </c>
      <c r="F38" s="47"/>
      <c r="G38" s="41">
        <f t="shared" ref="G38:G69" si="3">E38*F38</f>
        <v>0</v>
      </c>
      <c r="H38" s="48">
        <v>0.23</v>
      </c>
      <c r="I38" s="41">
        <f>G38*1.23</f>
        <v>0</v>
      </c>
    </row>
    <row r="39" spans="1:9" x14ac:dyDescent="0.3">
      <c r="A39" s="59" t="s">
        <v>219</v>
      </c>
      <c r="B39" s="71" t="s">
        <v>126</v>
      </c>
      <c r="C39" s="60"/>
      <c r="D39" s="61">
        <v>1</v>
      </c>
      <c r="E39" s="68">
        <v>10</v>
      </c>
      <c r="F39" s="47"/>
      <c r="G39" s="41">
        <f t="shared" si="3"/>
        <v>0</v>
      </c>
      <c r="H39" s="48">
        <v>0.23</v>
      </c>
      <c r="I39" s="41">
        <f t="shared" si="1"/>
        <v>0</v>
      </c>
    </row>
    <row r="40" spans="1:9" ht="18" customHeight="1" x14ac:dyDescent="0.3">
      <c r="A40" s="59" t="s">
        <v>220</v>
      </c>
      <c r="B40" s="71" t="s">
        <v>127</v>
      </c>
      <c r="C40" s="60"/>
      <c r="D40" s="61">
        <v>1</v>
      </c>
      <c r="E40" s="68">
        <v>10</v>
      </c>
      <c r="F40" s="47"/>
      <c r="G40" s="41">
        <f t="shared" si="3"/>
        <v>0</v>
      </c>
      <c r="H40" s="48">
        <v>0.23</v>
      </c>
      <c r="I40" s="41">
        <f t="shared" si="1"/>
        <v>0</v>
      </c>
    </row>
    <row r="41" spans="1:9" ht="15.6" customHeight="1" x14ac:dyDescent="0.3">
      <c r="A41" s="59" t="s">
        <v>221</v>
      </c>
      <c r="B41" s="71" t="s">
        <v>128</v>
      </c>
      <c r="C41" s="60"/>
      <c r="D41" s="61">
        <v>1</v>
      </c>
      <c r="E41" s="68">
        <v>10</v>
      </c>
      <c r="F41" s="47"/>
      <c r="G41" s="41">
        <f t="shared" si="3"/>
        <v>0</v>
      </c>
      <c r="H41" s="48">
        <v>0.23</v>
      </c>
      <c r="I41" s="41">
        <f t="shared" si="1"/>
        <v>0</v>
      </c>
    </row>
    <row r="42" spans="1:9" x14ac:dyDescent="0.3">
      <c r="A42" s="59" t="s">
        <v>222</v>
      </c>
      <c r="B42" s="71" t="s">
        <v>129</v>
      </c>
      <c r="C42" s="60"/>
      <c r="D42" s="61">
        <v>1</v>
      </c>
      <c r="E42" s="68">
        <v>10</v>
      </c>
      <c r="F42" s="47"/>
      <c r="G42" s="41">
        <f>E42*F42</f>
        <v>0</v>
      </c>
      <c r="H42" s="48">
        <v>0.23</v>
      </c>
      <c r="I42" s="41">
        <f t="shared" si="1"/>
        <v>0</v>
      </c>
    </row>
    <row r="43" spans="1:9" x14ac:dyDescent="0.3">
      <c r="A43" s="59" t="s">
        <v>416</v>
      </c>
      <c r="B43" s="73" t="s">
        <v>396</v>
      </c>
      <c r="C43" s="60"/>
      <c r="D43" s="61">
        <v>1</v>
      </c>
      <c r="E43" s="68">
        <v>2</v>
      </c>
      <c r="F43" s="47"/>
      <c r="G43" s="41">
        <f t="shared" si="3"/>
        <v>0</v>
      </c>
      <c r="H43" s="48">
        <v>0.23</v>
      </c>
      <c r="I43" s="41">
        <f t="shared" si="1"/>
        <v>0</v>
      </c>
    </row>
    <row r="44" spans="1:9" x14ac:dyDescent="0.3">
      <c r="A44" s="59" t="s">
        <v>223</v>
      </c>
      <c r="B44" s="96" t="s">
        <v>426</v>
      </c>
      <c r="C44" s="60"/>
      <c r="D44" s="61">
        <v>1</v>
      </c>
      <c r="E44" s="68">
        <v>10</v>
      </c>
      <c r="F44" s="47"/>
      <c r="G44" s="41">
        <f t="shared" si="3"/>
        <v>0</v>
      </c>
      <c r="H44" s="48">
        <v>0.23</v>
      </c>
      <c r="I44" s="41">
        <f t="shared" si="1"/>
        <v>0</v>
      </c>
    </row>
    <row r="45" spans="1:9" x14ac:dyDescent="0.3">
      <c r="A45" s="59" t="s">
        <v>224</v>
      </c>
      <c r="B45" s="96" t="s">
        <v>427</v>
      </c>
      <c r="C45" s="60"/>
      <c r="D45" s="61">
        <v>1</v>
      </c>
      <c r="E45" s="68">
        <v>10</v>
      </c>
      <c r="F45" s="47"/>
      <c r="G45" s="41">
        <f t="shared" si="3"/>
        <v>0</v>
      </c>
      <c r="H45" s="48">
        <v>0.23</v>
      </c>
      <c r="I45" s="41">
        <f>G45*1.23</f>
        <v>0</v>
      </c>
    </row>
    <row r="46" spans="1:9" x14ac:dyDescent="0.3">
      <c r="A46" s="59" t="s">
        <v>225</v>
      </c>
      <c r="B46" s="96" t="s">
        <v>428</v>
      </c>
      <c r="C46" s="60"/>
      <c r="D46" s="61">
        <v>1</v>
      </c>
      <c r="E46" s="68">
        <v>10</v>
      </c>
      <c r="F46" s="47"/>
      <c r="G46" s="41">
        <f t="shared" si="3"/>
        <v>0</v>
      </c>
      <c r="H46" s="48">
        <v>0.23</v>
      </c>
      <c r="I46" s="41">
        <f t="shared" si="1"/>
        <v>0</v>
      </c>
    </row>
    <row r="47" spans="1:9" ht="15.6" customHeight="1" x14ac:dyDescent="0.3">
      <c r="A47" s="59" t="s">
        <v>226</v>
      </c>
      <c r="B47" s="71" t="s">
        <v>57</v>
      </c>
      <c r="C47" s="60"/>
      <c r="D47" s="61">
        <v>1</v>
      </c>
      <c r="E47" s="68">
        <v>6</v>
      </c>
      <c r="F47" s="47"/>
      <c r="G47" s="41">
        <f t="shared" si="3"/>
        <v>0</v>
      </c>
      <c r="H47" s="48">
        <v>0.23</v>
      </c>
      <c r="I47" s="41">
        <f t="shared" si="1"/>
        <v>0</v>
      </c>
    </row>
    <row r="48" spans="1:9" ht="13.2" customHeight="1" x14ac:dyDescent="0.3">
      <c r="A48" s="59" t="s">
        <v>227</v>
      </c>
      <c r="B48" s="71" t="s">
        <v>58</v>
      </c>
      <c r="C48" s="60"/>
      <c r="D48" s="61">
        <v>1</v>
      </c>
      <c r="E48" s="68">
        <v>30</v>
      </c>
      <c r="F48" s="47"/>
      <c r="G48" s="41">
        <f t="shared" si="3"/>
        <v>0</v>
      </c>
      <c r="H48" s="48">
        <v>0.23</v>
      </c>
      <c r="I48" s="41">
        <f t="shared" si="1"/>
        <v>0</v>
      </c>
    </row>
    <row r="49" spans="1:15" ht="15" customHeight="1" x14ac:dyDescent="0.3">
      <c r="A49" s="59" t="s">
        <v>228</v>
      </c>
      <c r="B49" s="71" t="s">
        <v>59</v>
      </c>
      <c r="C49" s="60"/>
      <c r="D49" s="61">
        <v>1</v>
      </c>
      <c r="E49" s="68">
        <v>30</v>
      </c>
      <c r="F49" s="47"/>
      <c r="G49" s="41">
        <f t="shared" si="3"/>
        <v>0</v>
      </c>
      <c r="H49" s="48">
        <v>0.23</v>
      </c>
      <c r="I49" s="41">
        <f t="shared" si="1"/>
        <v>0</v>
      </c>
    </row>
    <row r="50" spans="1:15" ht="13.95" customHeight="1" x14ac:dyDescent="0.3">
      <c r="A50" s="59" t="s">
        <v>229</v>
      </c>
      <c r="B50" s="71" t="s">
        <v>61</v>
      </c>
      <c r="C50" s="60"/>
      <c r="D50" s="61">
        <v>1</v>
      </c>
      <c r="E50" s="68">
        <v>10</v>
      </c>
      <c r="F50" s="47"/>
      <c r="G50" s="41">
        <f t="shared" si="3"/>
        <v>0</v>
      </c>
      <c r="H50" s="48">
        <v>0.23</v>
      </c>
      <c r="I50" s="41">
        <f t="shared" si="1"/>
        <v>0</v>
      </c>
    </row>
    <row r="51" spans="1:15" ht="15" customHeight="1" x14ac:dyDescent="0.3">
      <c r="A51" s="59" t="s">
        <v>230</v>
      </c>
      <c r="B51" s="71" t="s">
        <v>62</v>
      </c>
      <c r="C51" s="60"/>
      <c r="D51" s="61">
        <v>1</v>
      </c>
      <c r="E51" s="68">
        <v>10</v>
      </c>
      <c r="F51" s="47"/>
      <c r="G51" s="41">
        <f>E51*F51</f>
        <v>0</v>
      </c>
      <c r="H51" s="48">
        <v>0.23</v>
      </c>
      <c r="I51" s="41">
        <f t="shared" si="1"/>
        <v>0</v>
      </c>
    </row>
    <row r="52" spans="1:15" ht="16.95" customHeight="1" x14ac:dyDescent="0.3">
      <c r="A52" s="59" t="s">
        <v>231</v>
      </c>
      <c r="B52" s="71" t="s">
        <v>63</v>
      </c>
      <c r="C52" s="60"/>
      <c r="D52" s="61">
        <v>1</v>
      </c>
      <c r="E52" s="68">
        <v>10</v>
      </c>
      <c r="F52" s="47"/>
      <c r="G52" s="41">
        <f t="shared" si="3"/>
        <v>0</v>
      </c>
      <c r="H52" s="48">
        <v>0.23</v>
      </c>
      <c r="I52" s="41">
        <f t="shared" si="1"/>
        <v>0</v>
      </c>
    </row>
    <row r="53" spans="1:15" ht="15.6" x14ac:dyDescent="0.3">
      <c r="A53" s="59" t="s">
        <v>232</v>
      </c>
      <c r="B53" s="74" t="s">
        <v>64</v>
      </c>
      <c r="C53" s="60"/>
      <c r="D53" s="61">
        <v>1</v>
      </c>
      <c r="E53" s="68">
        <v>10</v>
      </c>
      <c r="F53" s="47"/>
      <c r="G53" s="41">
        <f t="shared" si="3"/>
        <v>0</v>
      </c>
      <c r="H53" s="48">
        <v>0.23</v>
      </c>
      <c r="I53" s="41">
        <f t="shared" si="1"/>
        <v>0</v>
      </c>
      <c r="J53" s="10"/>
      <c r="K53" s="10"/>
      <c r="L53" s="10"/>
      <c r="M53" s="10"/>
      <c r="N53" s="10"/>
      <c r="O53" s="10"/>
    </row>
    <row r="54" spans="1:15" ht="15.6" x14ac:dyDescent="0.3">
      <c r="A54" s="59" t="s">
        <v>233</v>
      </c>
      <c r="B54" s="74" t="s">
        <v>65</v>
      </c>
      <c r="C54" s="60"/>
      <c r="D54" s="61">
        <v>1</v>
      </c>
      <c r="E54" s="68">
        <v>10</v>
      </c>
      <c r="F54" s="47"/>
      <c r="G54" s="41">
        <f t="shared" si="3"/>
        <v>0</v>
      </c>
      <c r="H54" s="48">
        <v>0.23</v>
      </c>
      <c r="I54" s="41">
        <f t="shared" si="1"/>
        <v>0</v>
      </c>
      <c r="K54" s="10"/>
      <c r="L54" s="10"/>
      <c r="M54" s="10"/>
      <c r="N54" s="10"/>
      <c r="O54" s="10"/>
    </row>
    <row r="55" spans="1:15" ht="15.6" x14ac:dyDescent="0.3">
      <c r="A55" s="59" t="s">
        <v>234</v>
      </c>
      <c r="B55" s="74" t="s">
        <v>66</v>
      </c>
      <c r="C55" s="60"/>
      <c r="D55" s="61">
        <v>1</v>
      </c>
      <c r="E55" s="68">
        <v>10</v>
      </c>
      <c r="F55" s="47"/>
      <c r="G55" s="41">
        <f t="shared" si="3"/>
        <v>0</v>
      </c>
      <c r="H55" s="48">
        <v>0.23</v>
      </c>
      <c r="I55" s="41">
        <f t="shared" si="1"/>
        <v>0</v>
      </c>
      <c r="J55" s="10"/>
      <c r="K55" s="10"/>
      <c r="L55" s="10"/>
      <c r="M55" s="10"/>
      <c r="N55" s="10"/>
      <c r="O55" s="10"/>
    </row>
    <row r="56" spans="1:15" ht="15.6" x14ac:dyDescent="0.3">
      <c r="A56" s="59" t="s">
        <v>235</v>
      </c>
      <c r="B56" s="71" t="s">
        <v>67</v>
      </c>
      <c r="C56" s="60"/>
      <c r="D56" s="61">
        <v>1</v>
      </c>
      <c r="E56" s="68">
        <v>10</v>
      </c>
      <c r="F56" s="47"/>
      <c r="G56" s="41">
        <f t="shared" si="3"/>
        <v>0</v>
      </c>
      <c r="H56" s="48">
        <v>0.23</v>
      </c>
      <c r="I56" s="41">
        <f t="shared" si="1"/>
        <v>0</v>
      </c>
      <c r="J56" s="10"/>
      <c r="K56" s="10"/>
      <c r="L56" s="10"/>
      <c r="M56" s="10"/>
      <c r="N56" s="10"/>
      <c r="O56" s="10"/>
    </row>
    <row r="57" spans="1:15" ht="15.6" x14ac:dyDescent="0.3">
      <c r="A57" s="59" t="s">
        <v>236</v>
      </c>
      <c r="B57" s="71" t="s">
        <v>68</v>
      </c>
      <c r="C57" s="60"/>
      <c r="D57" s="61">
        <v>1</v>
      </c>
      <c r="E57" s="68">
        <v>10</v>
      </c>
      <c r="F57" s="47"/>
      <c r="G57" s="41">
        <f t="shared" si="3"/>
        <v>0</v>
      </c>
      <c r="H57" s="48">
        <v>0.23</v>
      </c>
      <c r="I57" s="41">
        <f t="shared" si="1"/>
        <v>0</v>
      </c>
      <c r="J57" s="10"/>
      <c r="K57" s="10"/>
      <c r="L57" s="10"/>
      <c r="M57" s="10"/>
      <c r="N57" s="10"/>
      <c r="O57" s="10"/>
    </row>
    <row r="58" spans="1:15" ht="15.6" x14ac:dyDescent="0.3">
      <c r="A58" s="59" t="s">
        <v>237</v>
      </c>
      <c r="B58" s="71" t="s">
        <v>69</v>
      </c>
      <c r="C58" s="60"/>
      <c r="D58" s="61">
        <v>1</v>
      </c>
      <c r="E58" s="68">
        <v>6</v>
      </c>
      <c r="F58" s="47"/>
      <c r="G58" s="41">
        <f t="shared" si="3"/>
        <v>0</v>
      </c>
      <c r="H58" s="48">
        <v>0.23</v>
      </c>
      <c r="I58" s="41">
        <f t="shared" si="1"/>
        <v>0</v>
      </c>
      <c r="J58" s="10"/>
      <c r="K58" s="10"/>
      <c r="L58" s="10"/>
      <c r="M58" s="10"/>
      <c r="N58" s="10"/>
      <c r="O58" s="10"/>
    </row>
    <row r="59" spans="1:15" ht="15.6" x14ac:dyDescent="0.3">
      <c r="A59" s="59" t="s">
        <v>238</v>
      </c>
      <c r="B59" s="71" t="s">
        <v>70</v>
      </c>
      <c r="C59" s="60"/>
      <c r="D59" s="61">
        <v>1</v>
      </c>
      <c r="E59" s="68">
        <v>6</v>
      </c>
      <c r="F59" s="47"/>
      <c r="G59" s="41">
        <f>E59*F59</f>
        <v>0</v>
      </c>
      <c r="H59" s="48">
        <v>0.23</v>
      </c>
      <c r="I59" s="41">
        <f t="shared" si="1"/>
        <v>0</v>
      </c>
      <c r="J59" s="10"/>
      <c r="K59" s="10"/>
      <c r="L59" s="10"/>
      <c r="M59" s="10"/>
      <c r="N59" s="10"/>
      <c r="O59" s="10"/>
    </row>
    <row r="60" spans="1:15" ht="15.6" x14ac:dyDescent="0.3">
      <c r="A60" s="59" t="s">
        <v>239</v>
      </c>
      <c r="B60" s="71" t="s">
        <v>71</v>
      </c>
      <c r="C60" s="60"/>
      <c r="D60" s="61">
        <v>1</v>
      </c>
      <c r="E60" s="68">
        <v>6</v>
      </c>
      <c r="F60" s="47"/>
      <c r="G60" s="41">
        <f t="shared" si="3"/>
        <v>0</v>
      </c>
      <c r="H60" s="48">
        <v>0.23</v>
      </c>
      <c r="I60" s="41">
        <f t="shared" si="1"/>
        <v>0</v>
      </c>
      <c r="J60" s="10"/>
      <c r="K60" s="10"/>
      <c r="L60" s="10"/>
      <c r="M60" s="10"/>
      <c r="N60" s="10"/>
      <c r="O60" s="10"/>
    </row>
    <row r="61" spans="1:15" ht="15.6" x14ac:dyDescent="0.3">
      <c r="A61" s="59" t="s">
        <v>240</v>
      </c>
      <c r="B61" s="71" t="s">
        <v>398</v>
      </c>
      <c r="C61" s="60"/>
      <c r="D61" s="61">
        <v>1</v>
      </c>
      <c r="E61" s="68">
        <v>6</v>
      </c>
      <c r="F61" s="47"/>
      <c r="G61" s="41">
        <f t="shared" si="3"/>
        <v>0</v>
      </c>
      <c r="H61" s="48">
        <v>0.23</v>
      </c>
      <c r="I61" s="41">
        <f t="shared" si="1"/>
        <v>0</v>
      </c>
      <c r="J61" s="10"/>
      <c r="K61" s="10"/>
      <c r="L61" s="10"/>
      <c r="M61" s="10"/>
      <c r="N61" s="10"/>
      <c r="O61" s="10"/>
    </row>
    <row r="62" spans="1:15" ht="15.6" x14ac:dyDescent="0.3">
      <c r="A62" s="59" t="s">
        <v>241</v>
      </c>
      <c r="B62" s="71" t="s">
        <v>399</v>
      </c>
      <c r="C62" s="60"/>
      <c r="D62" s="61">
        <v>1</v>
      </c>
      <c r="E62" s="68">
        <v>6</v>
      </c>
      <c r="F62" s="47"/>
      <c r="G62" s="41">
        <f t="shared" si="3"/>
        <v>0</v>
      </c>
      <c r="H62" s="48">
        <v>0.23</v>
      </c>
      <c r="I62" s="41">
        <f t="shared" si="1"/>
        <v>0</v>
      </c>
      <c r="J62" s="10"/>
      <c r="K62" s="10"/>
      <c r="L62" s="10"/>
      <c r="M62" s="10"/>
      <c r="N62" s="10"/>
      <c r="O62" s="10"/>
    </row>
    <row r="63" spans="1:15" ht="15.6" x14ac:dyDescent="0.3">
      <c r="A63" s="59" t="s">
        <v>242</v>
      </c>
      <c r="B63" s="71" t="s">
        <v>400</v>
      </c>
      <c r="C63" s="60"/>
      <c r="D63" s="61">
        <v>1</v>
      </c>
      <c r="E63" s="68">
        <v>6</v>
      </c>
      <c r="F63" s="47"/>
      <c r="G63" s="41">
        <f t="shared" si="3"/>
        <v>0</v>
      </c>
      <c r="H63" s="48">
        <v>0.23</v>
      </c>
      <c r="I63" s="41">
        <f t="shared" si="1"/>
        <v>0</v>
      </c>
      <c r="J63" s="10"/>
      <c r="K63" s="10"/>
      <c r="L63" s="10"/>
      <c r="M63" s="10"/>
      <c r="N63" s="10"/>
      <c r="O63" s="10"/>
    </row>
    <row r="64" spans="1:15" ht="15.6" x14ac:dyDescent="0.3">
      <c r="A64" s="59" t="s">
        <v>243</v>
      </c>
      <c r="B64" s="71" t="s">
        <v>72</v>
      </c>
      <c r="C64" s="60"/>
      <c r="D64" s="61">
        <v>1</v>
      </c>
      <c r="E64" s="68">
        <v>6</v>
      </c>
      <c r="F64" s="47"/>
      <c r="G64" s="41">
        <f t="shared" si="3"/>
        <v>0</v>
      </c>
      <c r="H64" s="48">
        <v>0.23</v>
      </c>
      <c r="I64" s="41">
        <f t="shared" si="1"/>
        <v>0</v>
      </c>
      <c r="J64" s="10"/>
      <c r="K64" s="10"/>
      <c r="L64" s="10"/>
      <c r="M64" s="10"/>
      <c r="N64" s="10"/>
      <c r="O64" s="10"/>
    </row>
    <row r="65" spans="1:15" ht="15.6" x14ac:dyDescent="0.3">
      <c r="A65" s="59" t="s">
        <v>244</v>
      </c>
      <c r="B65" s="71" t="s">
        <v>73</v>
      </c>
      <c r="C65" s="60"/>
      <c r="D65" s="61">
        <v>1</v>
      </c>
      <c r="E65" s="68">
        <v>6</v>
      </c>
      <c r="F65" s="47"/>
      <c r="G65" s="41">
        <f t="shared" si="3"/>
        <v>0</v>
      </c>
      <c r="H65" s="48">
        <v>0.23</v>
      </c>
      <c r="I65" s="41">
        <f t="shared" si="1"/>
        <v>0</v>
      </c>
      <c r="J65" s="10"/>
      <c r="K65" s="10"/>
      <c r="L65" s="10"/>
      <c r="M65" s="10"/>
      <c r="N65" s="10"/>
      <c r="O65" s="10"/>
    </row>
    <row r="66" spans="1:15" ht="15.6" x14ac:dyDescent="0.3">
      <c r="A66" s="59" t="s">
        <v>245</v>
      </c>
      <c r="B66" s="71" t="s">
        <v>401</v>
      </c>
      <c r="C66" s="60"/>
      <c r="D66" s="61">
        <v>1</v>
      </c>
      <c r="E66" s="68">
        <v>6</v>
      </c>
      <c r="F66" s="47"/>
      <c r="G66" s="41">
        <f t="shared" si="3"/>
        <v>0</v>
      </c>
      <c r="H66" s="48">
        <v>0.23</v>
      </c>
      <c r="I66" s="41">
        <f t="shared" si="1"/>
        <v>0</v>
      </c>
      <c r="J66" s="10"/>
      <c r="K66" s="10"/>
      <c r="L66" s="10"/>
      <c r="M66" s="10"/>
      <c r="N66" s="10"/>
      <c r="O66" s="10"/>
    </row>
    <row r="67" spans="1:15" ht="15.6" x14ac:dyDescent="0.3">
      <c r="A67" s="59" t="s">
        <v>246</v>
      </c>
      <c r="B67" s="75" t="s">
        <v>429</v>
      </c>
      <c r="C67" s="60"/>
      <c r="D67" s="61">
        <v>1</v>
      </c>
      <c r="E67" s="68">
        <v>6</v>
      </c>
      <c r="F67" s="47"/>
      <c r="G67" s="41">
        <f t="shared" si="3"/>
        <v>0</v>
      </c>
      <c r="H67" s="48">
        <v>0.23</v>
      </c>
      <c r="I67" s="41">
        <f t="shared" si="1"/>
        <v>0</v>
      </c>
      <c r="J67" s="10"/>
      <c r="K67" s="10"/>
      <c r="L67" s="10"/>
      <c r="M67" s="10"/>
      <c r="N67" s="10"/>
      <c r="O67" s="10"/>
    </row>
    <row r="68" spans="1:15" ht="15.6" x14ac:dyDescent="0.3">
      <c r="A68" s="59" t="s">
        <v>247</v>
      </c>
      <c r="B68" s="75" t="s">
        <v>430</v>
      </c>
      <c r="C68" s="60"/>
      <c r="D68" s="61">
        <v>1</v>
      </c>
      <c r="E68" s="68">
        <v>6</v>
      </c>
      <c r="F68" s="47"/>
      <c r="G68" s="41">
        <f t="shared" si="3"/>
        <v>0</v>
      </c>
      <c r="H68" s="48">
        <v>0.23</v>
      </c>
      <c r="I68" s="41">
        <f t="shared" si="1"/>
        <v>0</v>
      </c>
      <c r="J68" s="10"/>
      <c r="K68" s="10"/>
      <c r="L68" s="10"/>
      <c r="M68" s="10"/>
      <c r="N68" s="10"/>
      <c r="O68" s="10"/>
    </row>
    <row r="69" spans="1:15" ht="15.6" x14ac:dyDescent="0.3">
      <c r="A69" s="59" t="s">
        <v>248</v>
      </c>
      <c r="B69" s="75" t="s">
        <v>431</v>
      </c>
      <c r="C69" s="60"/>
      <c r="D69" s="61">
        <v>1</v>
      </c>
      <c r="E69" s="68">
        <v>6</v>
      </c>
      <c r="F69" s="47"/>
      <c r="G69" s="41">
        <f t="shared" si="3"/>
        <v>0</v>
      </c>
      <c r="H69" s="48">
        <v>0.23</v>
      </c>
      <c r="I69" s="41">
        <f t="shared" ref="I69:I128" si="4">G69*1.23</f>
        <v>0</v>
      </c>
      <c r="J69" s="10"/>
      <c r="K69" s="10"/>
      <c r="L69" s="10"/>
      <c r="M69" s="10"/>
      <c r="N69" s="10"/>
      <c r="O69" s="10"/>
    </row>
    <row r="70" spans="1:15" ht="15.6" x14ac:dyDescent="0.3">
      <c r="A70" s="59" t="s">
        <v>249</v>
      </c>
      <c r="B70" s="75" t="s">
        <v>432</v>
      </c>
      <c r="C70" s="60"/>
      <c r="D70" s="61">
        <v>1</v>
      </c>
      <c r="E70" s="68">
        <v>3</v>
      </c>
      <c r="F70" s="47"/>
      <c r="G70" s="41">
        <f t="shared" ref="G70:G100" si="5">E70*F70</f>
        <v>0</v>
      </c>
      <c r="H70" s="48">
        <v>0.23</v>
      </c>
      <c r="I70" s="41">
        <f t="shared" si="4"/>
        <v>0</v>
      </c>
      <c r="J70" s="10"/>
      <c r="K70" s="10"/>
      <c r="L70" s="10"/>
      <c r="M70" s="10"/>
      <c r="N70" s="10"/>
      <c r="O70" s="10"/>
    </row>
    <row r="71" spans="1:15" ht="15.6" x14ac:dyDescent="0.3">
      <c r="A71" s="59" t="s">
        <v>250</v>
      </c>
      <c r="B71" s="75" t="s">
        <v>433</v>
      </c>
      <c r="C71" s="60"/>
      <c r="D71" s="61">
        <v>1</v>
      </c>
      <c r="E71" s="68">
        <v>10</v>
      </c>
      <c r="F71" s="47"/>
      <c r="G71" s="41">
        <f t="shared" si="5"/>
        <v>0</v>
      </c>
      <c r="H71" s="48">
        <v>0.23</v>
      </c>
      <c r="I71" s="41">
        <f t="shared" si="4"/>
        <v>0</v>
      </c>
      <c r="J71" s="10"/>
      <c r="K71" s="10"/>
      <c r="L71" s="10"/>
      <c r="M71" s="10"/>
      <c r="N71" s="10"/>
      <c r="O71" s="10"/>
    </row>
    <row r="72" spans="1:15" ht="15.6" x14ac:dyDescent="0.3">
      <c r="A72" s="59" t="s">
        <v>251</v>
      </c>
      <c r="B72" s="75" t="s">
        <v>130</v>
      </c>
      <c r="C72" s="60"/>
      <c r="D72" s="61">
        <v>1</v>
      </c>
      <c r="E72" s="68">
        <v>10</v>
      </c>
      <c r="F72" s="47"/>
      <c r="G72" s="41">
        <f t="shared" si="5"/>
        <v>0</v>
      </c>
      <c r="H72" s="48">
        <v>0.23</v>
      </c>
      <c r="I72" s="41">
        <f t="shared" si="4"/>
        <v>0</v>
      </c>
      <c r="J72" s="10"/>
      <c r="K72" s="10"/>
      <c r="L72" s="10"/>
      <c r="M72" s="10"/>
      <c r="N72" s="10"/>
      <c r="O72" s="10"/>
    </row>
    <row r="73" spans="1:15" ht="15.6" x14ac:dyDescent="0.3">
      <c r="A73" s="59" t="s">
        <v>252</v>
      </c>
      <c r="B73" s="75" t="s">
        <v>131</v>
      </c>
      <c r="C73" s="60"/>
      <c r="D73" s="61">
        <v>1</v>
      </c>
      <c r="E73" s="68">
        <v>10</v>
      </c>
      <c r="F73" s="47"/>
      <c r="G73" s="41">
        <f t="shared" si="5"/>
        <v>0</v>
      </c>
      <c r="H73" s="48">
        <v>0.23</v>
      </c>
      <c r="I73" s="41">
        <f t="shared" si="4"/>
        <v>0</v>
      </c>
      <c r="J73" s="10"/>
      <c r="K73" s="10"/>
      <c r="L73" s="10"/>
      <c r="M73" s="10"/>
      <c r="N73" s="10">
        <f>M73*L73</f>
        <v>0</v>
      </c>
      <c r="O73" s="10"/>
    </row>
    <row r="74" spans="1:15" ht="15.6" x14ac:dyDescent="0.3">
      <c r="A74" s="59" t="s">
        <v>253</v>
      </c>
      <c r="B74" s="75" t="s">
        <v>132</v>
      </c>
      <c r="C74" s="60"/>
      <c r="D74" s="61">
        <v>1</v>
      </c>
      <c r="E74" s="68">
        <v>10</v>
      </c>
      <c r="F74" s="47"/>
      <c r="G74" s="41">
        <f t="shared" si="5"/>
        <v>0</v>
      </c>
      <c r="H74" s="48">
        <v>0.23</v>
      </c>
      <c r="I74" s="41">
        <f t="shared" si="4"/>
        <v>0</v>
      </c>
      <c r="J74" s="10"/>
      <c r="K74" s="10"/>
      <c r="L74" s="10"/>
      <c r="M74" s="10"/>
      <c r="N74" s="10">
        <f>N73/1000</f>
        <v>0</v>
      </c>
      <c r="O74" s="10"/>
    </row>
    <row r="75" spans="1:15" ht="15.6" x14ac:dyDescent="0.3">
      <c r="A75" s="59" t="s">
        <v>254</v>
      </c>
      <c r="B75" s="71" t="s">
        <v>60</v>
      </c>
      <c r="C75" s="60"/>
      <c r="D75" s="61">
        <v>1</v>
      </c>
      <c r="E75" s="68">
        <v>20</v>
      </c>
      <c r="F75" s="47"/>
      <c r="G75" s="41">
        <f t="shared" si="5"/>
        <v>0</v>
      </c>
      <c r="H75" s="48">
        <v>0.23</v>
      </c>
      <c r="I75" s="41">
        <f t="shared" si="4"/>
        <v>0</v>
      </c>
      <c r="J75" s="10"/>
      <c r="K75" s="10"/>
      <c r="L75" s="10"/>
      <c r="M75" s="10"/>
      <c r="N75" s="10"/>
      <c r="O75" s="10"/>
    </row>
    <row r="76" spans="1:15" ht="15.6" x14ac:dyDescent="0.3">
      <c r="A76" s="59" t="s">
        <v>255</v>
      </c>
      <c r="B76" s="71" t="s">
        <v>114</v>
      </c>
      <c r="C76" s="60"/>
      <c r="D76" s="61">
        <v>1</v>
      </c>
      <c r="E76" s="68">
        <v>20</v>
      </c>
      <c r="F76" s="47"/>
      <c r="G76" s="41">
        <f t="shared" si="5"/>
        <v>0</v>
      </c>
      <c r="H76" s="48">
        <v>0.23</v>
      </c>
      <c r="I76" s="41">
        <f t="shared" si="4"/>
        <v>0</v>
      </c>
      <c r="J76" s="10"/>
      <c r="K76" s="10"/>
      <c r="L76" s="10"/>
      <c r="M76" s="10"/>
      <c r="N76" s="10"/>
      <c r="O76" s="10"/>
    </row>
    <row r="77" spans="1:15" ht="15.6" x14ac:dyDescent="0.3">
      <c r="A77" s="59" t="s">
        <v>256</v>
      </c>
      <c r="B77" s="71" t="s">
        <v>115</v>
      </c>
      <c r="C77" s="60"/>
      <c r="D77" s="61">
        <v>1</v>
      </c>
      <c r="E77" s="68">
        <v>20</v>
      </c>
      <c r="F77" s="47"/>
      <c r="G77" s="41">
        <f t="shared" si="5"/>
        <v>0</v>
      </c>
      <c r="H77" s="48">
        <v>0.23</v>
      </c>
      <c r="I77" s="41">
        <f t="shared" si="4"/>
        <v>0</v>
      </c>
      <c r="J77" s="10"/>
      <c r="K77" s="10"/>
      <c r="L77" s="10"/>
      <c r="M77" s="10"/>
      <c r="N77" s="10"/>
      <c r="O77" s="10"/>
    </row>
    <row r="78" spans="1:15" ht="15.6" x14ac:dyDescent="0.3">
      <c r="A78" s="59" t="s">
        <v>257</v>
      </c>
      <c r="B78" s="71" t="s">
        <v>116</v>
      </c>
      <c r="C78" s="60"/>
      <c r="D78" s="61">
        <v>1</v>
      </c>
      <c r="E78" s="68">
        <v>20</v>
      </c>
      <c r="F78" s="47"/>
      <c r="G78" s="41">
        <f t="shared" si="5"/>
        <v>0</v>
      </c>
      <c r="H78" s="48">
        <v>0.23</v>
      </c>
      <c r="I78" s="41">
        <f t="shared" si="4"/>
        <v>0</v>
      </c>
      <c r="J78" s="10"/>
      <c r="K78" s="10"/>
      <c r="L78" s="10"/>
      <c r="M78" s="10"/>
      <c r="N78" s="10"/>
      <c r="O78" s="10"/>
    </row>
    <row r="79" spans="1:15" ht="15.6" x14ac:dyDescent="0.3">
      <c r="A79" s="59" t="s">
        <v>258</v>
      </c>
      <c r="B79" s="71" t="s">
        <v>117</v>
      </c>
      <c r="C79" s="60"/>
      <c r="D79" s="61">
        <v>1</v>
      </c>
      <c r="E79" s="68">
        <v>20</v>
      </c>
      <c r="F79" s="47"/>
      <c r="G79" s="41">
        <f t="shared" si="5"/>
        <v>0</v>
      </c>
      <c r="H79" s="48">
        <v>0.23</v>
      </c>
      <c r="I79" s="41">
        <f t="shared" si="4"/>
        <v>0</v>
      </c>
      <c r="J79" s="10"/>
      <c r="K79" s="10"/>
      <c r="L79" s="10"/>
      <c r="M79" s="10"/>
      <c r="N79" s="10"/>
      <c r="O79" s="10"/>
    </row>
    <row r="80" spans="1:15" ht="15.6" x14ac:dyDescent="0.3">
      <c r="A80" s="59" t="s">
        <v>259</v>
      </c>
      <c r="B80" s="75" t="s">
        <v>94</v>
      </c>
      <c r="C80" s="60"/>
      <c r="D80" s="61">
        <v>1</v>
      </c>
      <c r="E80" s="69">
        <v>6</v>
      </c>
      <c r="F80" s="47"/>
      <c r="G80" s="41">
        <f t="shared" si="5"/>
        <v>0</v>
      </c>
      <c r="H80" s="48">
        <v>0.23</v>
      </c>
      <c r="I80" s="41">
        <f t="shared" si="4"/>
        <v>0</v>
      </c>
      <c r="J80" s="10"/>
      <c r="K80" s="10"/>
      <c r="L80" s="10"/>
      <c r="M80" s="10"/>
      <c r="N80" s="10"/>
      <c r="O80" s="10"/>
    </row>
    <row r="81" spans="1:15" ht="15.6" x14ac:dyDescent="0.3">
      <c r="A81" s="59" t="s">
        <v>260</v>
      </c>
      <c r="B81" s="75" t="s">
        <v>95</v>
      </c>
      <c r="C81" s="60"/>
      <c r="D81" s="61">
        <v>1</v>
      </c>
      <c r="E81" s="69">
        <v>2</v>
      </c>
      <c r="F81" s="47"/>
      <c r="G81" s="41">
        <f t="shared" si="5"/>
        <v>0</v>
      </c>
      <c r="H81" s="48">
        <v>0.23</v>
      </c>
      <c r="I81" s="41">
        <f t="shared" si="4"/>
        <v>0</v>
      </c>
      <c r="J81" s="10"/>
      <c r="K81" s="10"/>
      <c r="L81" s="10"/>
      <c r="M81" s="10"/>
      <c r="N81" s="10"/>
      <c r="O81" s="10"/>
    </row>
    <row r="82" spans="1:15" ht="15.6" x14ac:dyDescent="0.3">
      <c r="A82" s="59" t="s">
        <v>261</v>
      </c>
      <c r="B82" s="75" t="s">
        <v>97</v>
      </c>
      <c r="C82" s="60"/>
      <c r="D82" s="61">
        <v>1</v>
      </c>
      <c r="E82" s="69">
        <v>5</v>
      </c>
      <c r="F82" s="47"/>
      <c r="G82" s="41">
        <f t="shared" si="5"/>
        <v>0</v>
      </c>
      <c r="H82" s="48">
        <v>0.23</v>
      </c>
      <c r="I82" s="41">
        <f t="shared" si="4"/>
        <v>0</v>
      </c>
      <c r="J82" s="10"/>
      <c r="K82" s="10"/>
      <c r="L82" s="10"/>
      <c r="M82" s="10"/>
      <c r="N82" s="10"/>
      <c r="O82" s="10"/>
    </row>
    <row r="83" spans="1:15" ht="15.6" x14ac:dyDescent="0.3">
      <c r="A83" s="59" t="s">
        <v>262</v>
      </c>
      <c r="B83" s="75" t="s">
        <v>98</v>
      </c>
      <c r="C83" s="60"/>
      <c r="D83" s="61">
        <v>1</v>
      </c>
      <c r="E83" s="69">
        <v>100</v>
      </c>
      <c r="F83" s="47"/>
      <c r="G83" s="41">
        <f t="shared" si="5"/>
        <v>0</v>
      </c>
      <c r="H83" s="48">
        <v>0.23</v>
      </c>
      <c r="I83" s="41">
        <f t="shared" si="4"/>
        <v>0</v>
      </c>
      <c r="J83" s="10"/>
      <c r="K83" s="10"/>
      <c r="L83" s="10"/>
      <c r="M83" s="10"/>
      <c r="N83" s="10"/>
      <c r="O83" s="10"/>
    </row>
    <row r="84" spans="1:15" ht="15.6" x14ac:dyDescent="0.3">
      <c r="A84" s="59" t="s">
        <v>263</v>
      </c>
      <c r="B84" s="75" t="s">
        <v>99</v>
      </c>
      <c r="C84" s="60"/>
      <c r="D84" s="61">
        <v>1</v>
      </c>
      <c r="E84" s="69">
        <v>5</v>
      </c>
      <c r="F84" s="47"/>
      <c r="G84" s="41">
        <f t="shared" si="5"/>
        <v>0</v>
      </c>
      <c r="H84" s="48">
        <v>0.23</v>
      </c>
      <c r="I84" s="41">
        <f t="shared" si="4"/>
        <v>0</v>
      </c>
      <c r="J84" s="10"/>
      <c r="K84" s="10"/>
      <c r="L84" s="10"/>
      <c r="M84" s="10"/>
      <c r="N84" s="10"/>
      <c r="O84" s="10"/>
    </row>
    <row r="85" spans="1:15" ht="15.6" x14ac:dyDescent="0.3">
      <c r="A85" s="59" t="s">
        <v>264</v>
      </c>
      <c r="B85" s="75" t="s">
        <v>81</v>
      </c>
      <c r="C85" s="60"/>
      <c r="D85" s="61">
        <v>1</v>
      </c>
      <c r="E85" s="68">
        <v>2</v>
      </c>
      <c r="F85" s="47"/>
      <c r="G85" s="41">
        <f t="shared" si="5"/>
        <v>0</v>
      </c>
      <c r="H85" s="48">
        <v>0.23</v>
      </c>
      <c r="I85" s="41">
        <f t="shared" si="4"/>
        <v>0</v>
      </c>
      <c r="J85" s="10"/>
      <c r="K85" s="10"/>
      <c r="L85" s="10"/>
      <c r="M85" s="10"/>
      <c r="N85" s="10"/>
      <c r="O85" s="10"/>
    </row>
    <row r="86" spans="1:15" ht="15.6" x14ac:dyDescent="0.3">
      <c r="A86" s="59" t="s">
        <v>265</v>
      </c>
      <c r="B86" s="76" t="s">
        <v>415</v>
      </c>
      <c r="C86" s="60"/>
      <c r="D86" s="61">
        <v>1</v>
      </c>
      <c r="E86" s="68">
        <v>25</v>
      </c>
      <c r="F86" s="47"/>
      <c r="G86" s="41">
        <f t="shared" si="5"/>
        <v>0</v>
      </c>
      <c r="H86" s="48">
        <v>0.23</v>
      </c>
      <c r="I86" s="41">
        <f t="shared" si="4"/>
        <v>0</v>
      </c>
      <c r="J86" s="10"/>
      <c r="K86" s="10"/>
      <c r="L86" s="10"/>
      <c r="M86" s="10"/>
      <c r="N86" s="10"/>
      <c r="O86" s="10"/>
    </row>
    <row r="87" spans="1:15" ht="15.6" x14ac:dyDescent="0.3">
      <c r="A87" s="59" t="s">
        <v>266</v>
      </c>
      <c r="B87" s="75" t="s">
        <v>85</v>
      </c>
      <c r="C87" s="60"/>
      <c r="D87" s="61">
        <v>1</v>
      </c>
      <c r="E87" s="68">
        <v>5</v>
      </c>
      <c r="F87" s="47"/>
      <c r="G87" s="41">
        <f t="shared" si="5"/>
        <v>0</v>
      </c>
      <c r="H87" s="48">
        <v>0.23</v>
      </c>
      <c r="I87" s="41">
        <f t="shared" si="4"/>
        <v>0</v>
      </c>
      <c r="J87" s="10"/>
      <c r="K87" s="10"/>
      <c r="L87" s="10"/>
      <c r="M87" s="10"/>
      <c r="N87" s="10"/>
      <c r="O87" s="10"/>
    </row>
    <row r="88" spans="1:15" ht="15.6" x14ac:dyDescent="0.3">
      <c r="A88" s="59" t="s">
        <v>267</v>
      </c>
      <c r="B88" s="77" t="s">
        <v>86</v>
      </c>
      <c r="C88" s="60"/>
      <c r="D88" s="61">
        <v>1</v>
      </c>
      <c r="E88" s="68">
        <v>3</v>
      </c>
      <c r="F88" s="47"/>
      <c r="G88" s="41">
        <f t="shared" si="5"/>
        <v>0</v>
      </c>
      <c r="H88" s="48">
        <v>0.23</v>
      </c>
      <c r="I88" s="41">
        <f t="shared" si="4"/>
        <v>0</v>
      </c>
      <c r="J88" s="10"/>
      <c r="K88" s="10"/>
      <c r="L88" s="10"/>
      <c r="M88" s="10"/>
      <c r="N88" s="10"/>
      <c r="O88" s="10"/>
    </row>
    <row r="89" spans="1:15" ht="15.6" x14ac:dyDescent="0.3">
      <c r="A89" s="59" t="s">
        <v>268</v>
      </c>
      <c r="B89" s="75" t="s">
        <v>87</v>
      </c>
      <c r="C89" s="60"/>
      <c r="D89" s="61">
        <v>1</v>
      </c>
      <c r="E89" s="68">
        <v>3</v>
      </c>
      <c r="F89" s="47"/>
      <c r="G89" s="41">
        <f t="shared" si="5"/>
        <v>0</v>
      </c>
      <c r="H89" s="48">
        <v>0.23</v>
      </c>
      <c r="I89" s="41">
        <f t="shared" si="4"/>
        <v>0</v>
      </c>
      <c r="J89" s="10"/>
      <c r="K89" s="10"/>
      <c r="L89" s="10"/>
      <c r="M89" s="10"/>
      <c r="N89" s="10"/>
      <c r="O89" s="10"/>
    </row>
    <row r="90" spans="1:15" ht="15.6" x14ac:dyDescent="0.3">
      <c r="A90" s="59" t="s">
        <v>269</v>
      </c>
      <c r="B90" s="75" t="s">
        <v>88</v>
      </c>
      <c r="C90" s="60"/>
      <c r="D90" s="61">
        <v>1</v>
      </c>
      <c r="E90" s="68">
        <v>2</v>
      </c>
      <c r="F90" s="47"/>
      <c r="G90" s="41">
        <f t="shared" si="5"/>
        <v>0</v>
      </c>
      <c r="H90" s="48">
        <v>0.23</v>
      </c>
      <c r="I90" s="41">
        <f t="shared" si="4"/>
        <v>0</v>
      </c>
      <c r="J90" s="10"/>
      <c r="K90" s="10"/>
      <c r="L90" s="10"/>
      <c r="M90" s="10"/>
      <c r="N90" s="10"/>
      <c r="O90" s="10"/>
    </row>
    <row r="91" spans="1:15" ht="15.6" x14ac:dyDescent="0.3">
      <c r="A91" s="59" t="s">
        <v>270</v>
      </c>
      <c r="B91" s="75" t="s">
        <v>89</v>
      </c>
      <c r="C91" s="60"/>
      <c r="D91" s="61">
        <v>1</v>
      </c>
      <c r="E91" s="68">
        <v>2</v>
      </c>
      <c r="F91" s="47"/>
      <c r="G91" s="41">
        <f t="shared" si="5"/>
        <v>0</v>
      </c>
      <c r="H91" s="48">
        <v>0.23</v>
      </c>
      <c r="I91" s="41">
        <f t="shared" si="4"/>
        <v>0</v>
      </c>
      <c r="J91" s="10"/>
      <c r="K91" s="10"/>
      <c r="L91" s="10"/>
      <c r="M91" s="10"/>
      <c r="N91" s="10"/>
      <c r="O91" s="10"/>
    </row>
    <row r="92" spans="1:15" ht="15.6" x14ac:dyDescent="0.3">
      <c r="A92" s="59" t="s">
        <v>271</v>
      </c>
      <c r="B92" s="75" t="s">
        <v>90</v>
      </c>
      <c r="C92" s="60"/>
      <c r="D92" s="61">
        <v>1</v>
      </c>
      <c r="E92" s="68">
        <v>2</v>
      </c>
      <c r="F92" s="47"/>
      <c r="G92" s="41">
        <f t="shared" si="5"/>
        <v>0</v>
      </c>
      <c r="H92" s="48">
        <v>0.23</v>
      </c>
      <c r="I92" s="41">
        <f t="shared" si="4"/>
        <v>0</v>
      </c>
      <c r="J92" s="10"/>
      <c r="K92" s="10"/>
      <c r="L92" s="10"/>
      <c r="M92" s="10"/>
      <c r="N92" s="10"/>
      <c r="O92" s="10"/>
    </row>
    <row r="93" spans="1:15" ht="15.6" x14ac:dyDescent="0.3">
      <c r="A93" s="59" t="s">
        <v>272</v>
      </c>
      <c r="B93" s="75" t="s">
        <v>91</v>
      </c>
      <c r="C93" s="60"/>
      <c r="D93" s="61">
        <v>1</v>
      </c>
      <c r="E93" s="68">
        <v>2</v>
      </c>
      <c r="F93" s="47"/>
      <c r="G93" s="41">
        <f t="shared" si="5"/>
        <v>0</v>
      </c>
      <c r="H93" s="48">
        <v>0.23</v>
      </c>
      <c r="I93" s="41">
        <f t="shared" si="4"/>
        <v>0</v>
      </c>
      <c r="J93" s="10"/>
      <c r="K93" s="10"/>
      <c r="L93" s="10"/>
      <c r="M93" s="10"/>
      <c r="N93" s="10"/>
      <c r="O93" s="10"/>
    </row>
    <row r="94" spans="1:15" ht="15.6" x14ac:dyDescent="0.3">
      <c r="A94" s="59" t="s">
        <v>273</v>
      </c>
      <c r="B94" s="76" t="s">
        <v>92</v>
      </c>
      <c r="C94" s="60"/>
      <c r="D94" s="61">
        <v>1</v>
      </c>
      <c r="E94" s="68">
        <v>2</v>
      </c>
      <c r="F94" s="47"/>
      <c r="G94" s="41">
        <f t="shared" si="5"/>
        <v>0</v>
      </c>
      <c r="H94" s="48">
        <v>0.23</v>
      </c>
      <c r="I94" s="41">
        <f t="shared" si="4"/>
        <v>0</v>
      </c>
      <c r="J94" s="10"/>
      <c r="K94" s="10"/>
      <c r="L94" s="10"/>
      <c r="M94" s="10"/>
      <c r="N94" s="10"/>
      <c r="O94" s="10"/>
    </row>
    <row r="95" spans="1:15" ht="15.6" x14ac:dyDescent="0.3">
      <c r="A95" s="59" t="s">
        <v>274</v>
      </c>
      <c r="B95" s="76" t="s">
        <v>194</v>
      </c>
      <c r="C95" s="60"/>
      <c r="D95" s="61">
        <v>1</v>
      </c>
      <c r="E95" s="68">
        <v>3</v>
      </c>
      <c r="F95" s="47"/>
      <c r="G95" s="41">
        <f t="shared" si="5"/>
        <v>0</v>
      </c>
      <c r="H95" s="48">
        <v>0.23</v>
      </c>
      <c r="I95" s="41">
        <f t="shared" si="4"/>
        <v>0</v>
      </c>
      <c r="J95" s="10"/>
      <c r="K95" s="10"/>
      <c r="L95" s="10"/>
      <c r="M95" s="10"/>
      <c r="N95" s="10"/>
      <c r="O95" s="10"/>
    </row>
    <row r="96" spans="1:15" ht="15.6" x14ac:dyDescent="0.3">
      <c r="A96" s="59" t="s">
        <v>275</v>
      </c>
      <c r="B96" s="76" t="s">
        <v>195</v>
      </c>
      <c r="C96" s="60"/>
      <c r="D96" s="61">
        <v>1</v>
      </c>
      <c r="E96" s="68">
        <v>3</v>
      </c>
      <c r="F96" s="47"/>
      <c r="G96" s="41">
        <f t="shared" si="5"/>
        <v>0</v>
      </c>
      <c r="H96" s="48">
        <v>0.23</v>
      </c>
      <c r="I96" s="41">
        <f t="shared" si="4"/>
        <v>0</v>
      </c>
      <c r="J96" s="10"/>
      <c r="K96" s="10"/>
      <c r="L96" s="10"/>
      <c r="M96" s="10"/>
      <c r="N96" s="10"/>
      <c r="O96" s="10"/>
    </row>
    <row r="97" spans="1:15" ht="15.6" x14ac:dyDescent="0.3">
      <c r="A97" s="59" t="s">
        <v>276</v>
      </c>
      <c r="B97" s="76" t="s">
        <v>196</v>
      </c>
      <c r="C97" s="60"/>
      <c r="D97" s="61">
        <v>1</v>
      </c>
      <c r="E97" s="68">
        <v>3</v>
      </c>
      <c r="F97" s="47"/>
      <c r="G97" s="41">
        <f t="shared" si="5"/>
        <v>0</v>
      </c>
      <c r="H97" s="48">
        <v>0.23</v>
      </c>
      <c r="I97" s="41">
        <f t="shared" si="4"/>
        <v>0</v>
      </c>
      <c r="J97" s="10"/>
      <c r="K97" s="10"/>
      <c r="L97" s="10"/>
      <c r="M97" s="10"/>
      <c r="N97" s="10"/>
      <c r="O97" s="10"/>
    </row>
    <row r="98" spans="1:15" ht="15.6" x14ac:dyDescent="0.3">
      <c r="A98" s="59" t="s">
        <v>277</v>
      </c>
      <c r="B98" s="76" t="s">
        <v>197</v>
      </c>
      <c r="C98" s="60"/>
      <c r="D98" s="61">
        <v>1</v>
      </c>
      <c r="E98" s="68">
        <v>3</v>
      </c>
      <c r="F98" s="47"/>
      <c r="G98" s="41">
        <f t="shared" si="5"/>
        <v>0</v>
      </c>
      <c r="H98" s="48">
        <v>0.23</v>
      </c>
      <c r="I98" s="41">
        <f t="shared" si="4"/>
        <v>0</v>
      </c>
      <c r="J98" s="10"/>
      <c r="K98" s="10"/>
      <c r="L98" s="10"/>
      <c r="M98" s="10"/>
      <c r="N98" s="10"/>
      <c r="O98" s="10"/>
    </row>
    <row r="99" spans="1:15" ht="15.6" x14ac:dyDescent="0.3">
      <c r="A99" s="59" t="s">
        <v>278</v>
      </c>
      <c r="B99" s="76" t="s">
        <v>198</v>
      </c>
      <c r="C99" s="60"/>
      <c r="D99" s="61">
        <v>1</v>
      </c>
      <c r="E99" s="68">
        <v>3</v>
      </c>
      <c r="F99" s="47"/>
      <c r="G99" s="41">
        <f t="shared" si="5"/>
        <v>0</v>
      </c>
      <c r="H99" s="48">
        <v>0.23</v>
      </c>
      <c r="I99" s="41">
        <f t="shared" si="4"/>
        <v>0</v>
      </c>
      <c r="J99" s="10"/>
      <c r="K99" s="10"/>
      <c r="L99" s="10"/>
      <c r="M99" s="10"/>
      <c r="N99" s="10"/>
      <c r="O99" s="10"/>
    </row>
    <row r="100" spans="1:15" ht="15.6" x14ac:dyDescent="0.3">
      <c r="A100" s="59" t="s">
        <v>279</v>
      </c>
      <c r="B100" s="76" t="s">
        <v>199</v>
      </c>
      <c r="C100" s="60"/>
      <c r="D100" s="61">
        <v>1</v>
      </c>
      <c r="E100" s="68">
        <v>3</v>
      </c>
      <c r="F100" s="47"/>
      <c r="G100" s="41">
        <f t="shared" si="5"/>
        <v>0</v>
      </c>
      <c r="H100" s="48">
        <v>0.23</v>
      </c>
      <c r="I100" s="41">
        <f t="shared" si="4"/>
        <v>0</v>
      </c>
      <c r="J100" s="10"/>
      <c r="K100" s="10"/>
      <c r="L100" s="10"/>
      <c r="M100" s="10"/>
      <c r="N100" s="10"/>
      <c r="O100" s="10"/>
    </row>
    <row r="101" spans="1:15" ht="15.6" x14ac:dyDescent="0.3">
      <c r="A101" s="59" t="s">
        <v>280</v>
      </c>
      <c r="B101" s="71" t="s">
        <v>133</v>
      </c>
      <c r="C101" s="60"/>
      <c r="D101" s="61">
        <v>1</v>
      </c>
      <c r="E101" s="68">
        <v>3</v>
      </c>
      <c r="F101" s="47"/>
      <c r="G101" s="41">
        <f t="shared" ref="G101:G130" si="6">E101*F101</f>
        <v>0</v>
      </c>
      <c r="H101" s="48">
        <v>0.23</v>
      </c>
      <c r="I101" s="41">
        <f t="shared" si="4"/>
        <v>0</v>
      </c>
      <c r="J101" s="10"/>
      <c r="K101" s="10"/>
      <c r="L101" s="10"/>
      <c r="M101" s="10"/>
      <c r="N101" s="10"/>
      <c r="O101" s="10"/>
    </row>
    <row r="102" spans="1:15" ht="15.6" x14ac:dyDescent="0.3">
      <c r="A102" s="59" t="s">
        <v>281</v>
      </c>
      <c r="B102" s="71" t="s">
        <v>76</v>
      </c>
      <c r="C102" s="60"/>
      <c r="D102" s="61">
        <v>1</v>
      </c>
      <c r="E102" s="69">
        <v>2</v>
      </c>
      <c r="F102" s="47"/>
      <c r="G102" s="41">
        <f t="shared" si="6"/>
        <v>0</v>
      </c>
      <c r="H102" s="48">
        <v>0.23</v>
      </c>
      <c r="I102" s="41">
        <f t="shared" si="4"/>
        <v>0</v>
      </c>
      <c r="J102" s="10"/>
      <c r="K102" s="10"/>
      <c r="L102" s="10"/>
      <c r="M102" s="10"/>
      <c r="N102" s="10"/>
      <c r="O102" s="10"/>
    </row>
    <row r="103" spans="1:15" ht="15.6" x14ac:dyDescent="0.3">
      <c r="A103" s="59" t="s">
        <v>282</v>
      </c>
      <c r="B103" s="71" t="s">
        <v>77</v>
      </c>
      <c r="C103" s="60"/>
      <c r="D103" s="61">
        <v>1</v>
      </c>
      <c r="E103" s="69">
        <v>2</v>
      </c>
      <c r="F103" s="47"/>
      <c r="G103" s="41">
        <f t="shared" si="6"/>
        <v>0</v>
      </c>
      <c r="H103" s="48">
        <v>0.23</v>
      </c>
      <c r="I103" s="41">
        <f t="shared" si="4"/>
        <v>0</v>
      </c>
      <c r="J103" s="10"/>
      <c r="K103" s="10"/>
      <c r="L103" s="10"/>
      <c r="M103" s="10"/>
      <c r="N103" s="10"/>
      <c r="O103" s="10"/>
    </row>
    <row r="104" spans="1:15" ht="15.6" x14ac:dyDescent="0.3">
      <c r="A104" s="59" t="s">
        <v>283</v>
      </c>
      <c r="B104" s="71" t="s">
        <v>74</v>
      </c>
      <c r="C104" s="60"/>
      <c r="D104" s="61">
        <v>1</v>
      </c>
      <c r="E104" s="69">
        <v>3</v>
      </c>
      <c r="F104" s="47"/>
      <c r="G104" s="41">
        <f t="shared" si="6"/>
        <v>0</v>
      </c>
      <c r="H104" s="48">
        <v>0.23</v>
      </c>
      <c r="I104" s="41">
        <f t="shared" si="4"/>
        <v>0</v>
      </c>
      <c r="J104" s="10"/>
      <c r="K104" s="10"/>
      <c r="L104" s="10"/>
      <c r="M104" s="10"/>
      <c r="N104" s="10"/>
      <c r="O104" s="10"/>
    </row>
    <row r="105" spans="1:15" ht="15.6" x14ac:dyDescent="0.3">
      <c r="A105" s="59" t="s">
        <v>284</v>
      </c>
      <c r="B105" s="71" t="s">
        <v>75</v>
      </c>
      <c r="C105" s="60"/>
      <c r="D105" s="61">
        <v>1</v>
      </c>
      <c r="E105" s="69">
        <v>3</v>
      </c>
      <c r="F105" s="63"/>
      <c r="G105" s="41">
        <f t="shared" si="6"/>
        <v>0</v>
      </c>
      <c r="H105" s="48">
        <v>0.23</v>
      </c>
      <c r="I105" s="41">
        <f t="shared" si="4"/>
        <v>0</v>
      </c>
      <c r="J105" s="10"/>
      <c r="K105" s="10"/>
      <c r="L105" s="10"/>
      <c r="M105" s="10"/>
      <c r="N105" s="10"/>
      <c r="O105" s="10"/>
    </row>
    <row r="106" spans="1:15" ht="15.6" x14ac:dyDescent="0.3">
      <c r="A106" s="59" t="s">
        <v>285</v>
      </c>
      <c r="B106" s="71" t="s">
        <v>142</v>
      </c>
      <c r="C106" s="60"/>
      <c r="D106" s="61">
        <v>1</v>
      </c>
      <c r="E106" s="69">
        <v>2</v>
      </c>
      <c r="F106" s="64"/>
      <c r="G106" s="41">
        <f t="shared" si="6"/>
        <v>0</v>
      </c>
      <c r="H106" s="48">
        <v>0.23</v>
      </c>
      <c r="I106" s="41">
        <f t="shared" si="4"/>
        <v>0</v>
      </c>
      <c r="J106" s="10"/>
      <c r="K106" s="10"/>
      <c r="L106" s="10"/>
      <c r="M106" s="10"/>
      <c r="N106" s="10"/>
      <c r="O106" s="10"/>
    </row>
    <row r="107" spans="1:15" ht="15.6" x14ac:dyDescent="0.3">
      <c r="A107" s="59" t="s">
        <v>286</v>
      </c>
      <c r="B107" s="71" t="s">
        <v>143</v>
      </c>
      <c r="C107" s="60"/>
      <c r="D107" s="61">
        <v>1</v>
      </c>
      <c r="E107" s="69">
        <v>3</v>
      </c>
      <c r="F107" s="64"/>
      <c r="G107" s="41">
        <f t="shared" si="6"/>
        <v>0</v>
      </c>
      <c r="H107" s="48">
        <v>0.23</v>
      </c>
      <c r="I107" s="41">
        <f t="shared" si="4"/>
        <v>0</v>
      </c>
      <c r="J107" s="10"/>
      <c r="K107" s="10"/>
      <c r="L107" s="10"/>
      <c r="M107" s="10"/>
      <c r="N107" s="10"/>
      <c r="O107" s="10"/>
    </row>
    <row r="108" spans="1:15" ht="15.6" x14ac:dyDescent="0.3">
      <c r="A108" s="59" t="s">
        <v>287</v>
      </c>
      <c r="B108" s="71" t="s">
        <v>144</v>
      </c>
      <c r="C108" s="60"/>
      <c r="D108" s="61">
        <v>1</v>
      </c>
      <c r="E108" s="69">
        <v>2</v>
      </c>
      <c r="F108" s="64"/>
      <c r="G108" s="41">
        <f t="shared" si="6"/>
        <v>0</v>
      </c>
      <c r="H108" s="48">
        <v>0.23</v>
      </c>
      <c r="I108" s="41">
        <f t="shared" si="4"/>
        <v>0</v>
      </c>
      <c r="J108" s="10"/>
      <c r="K108" s="10"/>
      <c r="L108" s="10"/>
      <c r="M108" s="10"/>
      <c r="N108" s="10"/>
      <c r="O108" s="10"/>
    </row>
    <row r="109" spans="1:15" ht="15.6" x14ac:dyDescent="0.3">
      <c r="A109" s="59" t="s">
        <v>288</v>
      </c>
      <c r="B109" s="71" t="s">
        <v>145</v>
      </c>
      <c r="C109" s="60"/>
      <c r="D109" s="61">
        <v>1</v>
      </c>
      <c r="E109" s="69">
        <v>2</v>
      </c>
      <c r="F109" s="64"/>
      <c r="G109" s="41">
        <f t="shared" si="6"/>
        <v>0</v>
      </c>
      <c r="H109" s="48">
        <v>0.23</v>
      </c>
      <c r="I109" s="41">
        <f t="shared" si="4"/>
        <v>0</v>
      </c>
      <c r="J109" s="10"/>
      <c r="K109" s="10"/>
      <c r="L109" s="10"/>
      <c r="M109" s="10"/>
      <c r="N109" s="10"/>
      <c r="O109" s="10"/>
    </row>
    <row r="110" spans="1:15" s="46" customFormat="1" ht="15.6" x14ac:dyDescent="0.3">
      <c r="A110" s="59" t="s">
        <v>289</v>
      </c>
      <c r="B110" s="96" t="s">
        <v>384</v>
      </c>
      <c r="C110" s="60"/>
      <c r="D110" s="61">
        <v>1</v>
      </c>
      <c r="E110" s="69">
        <v>5</v>
      </c>
      <c r="F110" s="64"/>
      <c r="G110" s="41">
        <f t="shared" si="6"/>
        <v>0</v>
      </c>
      <c r="H110" s="48">
        <v>0.23</v>
      </c>
      <c r="I110" s="41">
        <f t="shared" si="4"/>
        <v>0</v>
      </c>
      <c r="J110" s="94"/>
      <c r="K110" s="94"/>
      <c r="L110" s="94"/>
      <c r="M110" s="94"/>
      <c r="N110" s="94"/>
      <c r="O110" s="94"/>
    </row>
    <row r="111" spans="1:15" ht="15.6" x14ac:dyDescent="0.3">
      <c r="A111" s="59" t="s">
        <v>290</v>
      </c>
      <c r="B111" s="75" t="s">
        <v>146</v>
      </c>
      <c r="C111" s="60"/>
      <c r="D111" s="61">
        <v>1</v>
      </c>
      <c r="E111" s="69">
        <v>2</v>
      </c>
      <c r="F111" s="64"/>
      <c r="G111" s="41">
        <f t="shared" si="6"/>
        <v>0</v>
      </c>
      <c r="H111" s="48">
        <v>0.23</v>
      </c>
      <c r="I111" s="41">
        <f t="shared" si="4"/>
        <v>0</v>
      </c>
      <c r="J111" s="10"/>
      <c r="K111" s="10"/>
      <c r="L111" s="10"/>
      <c r="M111" s="10"/>
      <c r="N111" s="10"/>
      <c r="O111" s="10"/>
    </row>
    <row r="112" spans="1:15" ht="15.6" x14ac:dyDescent="0.3">
      <c r="A112" s="59" t="s">
        <v>291</v>
      </c>
      <c r="B112" s="75" t="s">
        <v>147</v>
      </c>
      <c r="C112" s="60"/>
      <c r="D112" s="61">
        <v>1</v>
      </c>
      <c r="E112" s="69">
        <v>2</v>
      </c>
      <c r="F112" s="64"/>
      <c r="G112" s="41">
        <f t="shared" si="6"/>
        <v>0</v>
      </c>
      <c r="H112" s="48">
        <v>0.23</v>
      </c>
      <c r="I112" s="41">
        <f t="shared" si="4"/>
        <v>0</v>
      </c>
      <c r="J112" s="10"/>
      <c r="K112" s="10"/>
      <c r="L112" s="10"/>
      <c r="M112" s="10"/>
      <c r="N112" s="10"/>
      <c r="O112" s="10"/>
    </row>
    <row r="113" spans="1:15" ht="15.6" x14ac:dyDescent="0.3">
      <c r="A113" s="59" t="s">
        <v>292</v>
      </c>
      <c r="B113" s="75" t="s">
        <v>148</v>
      </c>
      <c r="C113" s="60"/>
      <c r="D113" s="61">
        <v>1</v>
      </c>
      <c r="E113" s="69">
        <v>2</v>
      </c>
      <c r="F113" s="64"/>
      <c r="G113" s="41">
        <f t="shared" si="6"/>
        <v>0</v>
      </c>
      <c r="H113" s="48">
        <v>0.23</v>
      </c>
      <c r="I113" s="41">
        <f t="shared" si="4"/>
        <v>0</v>
      </c>
      <c r="J113" s="10"/>
      <c r="K113" s="10"/>
      <c r="L113" s="10"/>
      <c r="M113" s="10"/>
      <c r="N113" s="10"/>
      <c r="O113" s="10"/>
    </row>
    <row r="114" spans="1:15" ht="15.6" x14ac:dyDescent="0.3">
      <c r="A114" s="59" t="s">
        <v>293</v>
      </c>
      <c r="B114" s="75" t="s">
        <v>149</v>
      </c>
      <c r="C114" s="60"/>
      <c r="D114" s="61">
        <v>1</v>
      </c>
      <c r="E114" s="69">
        <v>3</v>
      </c>
      <c r="F114" s="64"/>
      <c r="G114" s="41">
        <f t="shared" si="6"/>
        <v>0</v>
      </c>
      <c r="H114" s="48">
        <v>0.23</v>
      </c>
      <c r="I114" s="41">
        <f t="shared" si="4"/>
        <v>0</v>
      </c>
      <c r="J114" s="10"/>
      <c r="K114" s="10"/>
      <c r="L114" s="10"/>
      <c r="M114" s="10"/>
      <c r="N114" s="10"/>
      <c r="O114" s="10"/>
    </row>
    <row r="115" spans="1:15" ht="15.6" x14ac:dyDescent="0.3">
      <c r="A115" s="59" t="s">
        <v>294</v>
      </c>
      <c r="B115" s="80" t="s">
        <v>150</v>
      </c>
      <c r="C115" s="60"/>
      <c r="D115" s="61">
        <v>1</v>
      </c>
      <c r="E115" s="69">
        <v>2</v>
      </c>
      <c r="F115" s="64"/>
      <c r="G115" s="41">
        <f t="shared" si="6"/>
        <v>0</v>
      </c>
      <c r="H115" s="48">
        <v>0.23</v>
      </c>
      <c r="I115" s="41">
        <f t="shared" si="4"/>
        <v>0</v>
      </c>
      <c r="J115" s="10"/>
      <c r="K115" s="10"/>
      <c r="L115" s="10"/>
      <c r="M115" s="10"/>
      <c r="N115" s="10"/>
      <c r="O115" s="10"/>
    </row>
    <row r="116" spans="1:15" ht="15.6" x14ac:dyDescent="0.3">
      <c r="A116" s="59" t="s">
        <v>295</v>
      </c>
      <c r="B116" s="75" t="s">
        <v>151</v>
      </c>
      <c r="C116" s="60"/>
      <c r="D116" s="61">
        <v>1</v>
      </c>
      <c r="E116" s="69">
        <v>2</v>
      </c>
      <c r="F116" s="64"/>
      <c r="G116" s="41">
        <f t="shared" si="6"/>
        <v>0</v>
      </c>
      <c r="H116" s="48">
        <v>0.23</v>
      </c>
      <c r="I116" s="41">
        <f t="shared" si="4"/>
        <v>0</v>
      </c>
      <c r="J116" s="10"/>
      <c r="K116" s="10"/>
      <c r="L116" s="10"/>
      <c r="M116" s="10"/>
      <c r="N116" s="10"/>
      <c r="O116" s="10"/>
    </row>
    <row r="117" spans="1:15" ht="15.6" x14ac:dyDescent="0.3">
      <c r="A117" s="59" t="s">
        <v>296</v>
      </c>
      <c r="B117" s="75" t="s">
        <v>152</v>
      </c>
      <c r="C117" s="60"/>
      <c r="D117" s="61">
        <v>1</v>
      </c>
      <c r="E117" s="69">
        <v>2</v>
      </c>
      <c r="F117" s="64"/>
      <c r="G117" s="41">
        <f t="shared" si="6"/>
        <v>0</v>
      </c>
      <c r="H117" s="48">
        <v>0.23</v>
      </c>
      <c r="I117" s="41">
        <f t="shared" si="4"/>
        <v>0</v>
      </c>
      <c r="J117" s="10"/>
      <c r="K117" s="10"/>
      <c r="L117" s="10"/>
      <c r="M117" s="10"/>
      <c r="N117" s="10"/>
      <c r="O117" s="10"/>
    </row>
    <row r="118" spans="1:15" ht="15.6" x14ac:dyDescent="0.3">
      <c r="A118" s="59" t="s">
        <v>297</v>
      </c>
      <c r="B118" s="76" t="s">
        <v>153</v>
      </c>
      <c r="C118" s="60"/>
      <c r="D118" s="61">
        <v>1</v>
      </c>
      <c r="E118" s="69">
        <v>2</v>
      </c>
      <c r="F118" s="64"/>
      <c r="G118" s="41">
        <f t="shared" si="6"/>
        <v>0</v>
      </c>
      <c r="H118" s="48">
        <v>0.23</v>
      </c>
      <c r="I118" s="41">
        <f t="shared" si="4"/>
        <v>0</v>
      </c>
      <c r="J118" s="10"/>
      <c r="K118" s="10"/>
      <c r="L118" s="10"/>
      <c r="M118" s="10"/>
      <c r="N118" s="10"/>
      <c r="O118" s="10"/>
    </row>
    <row r="119" spans="1:15" ht="15.6" x14ac:dyDescent="0.3">
      <c r="A119" s="59" t="s">
        <v>298</v>
      </c>
      <c r="B119" s="75" t="s">
        <v>154</v>
      </c>
      <c r="C119" s="60"/>
      <c r="D119" s="61">
        <v>1</v>
      </c>
      <c r="E119" s="69">
        <v>2</v>
      </c>
      <c r="F119" s="64"/>
      <c r="G119" s="41">
        <f t="shared" si="6"/>
        <v>0</v>
      </c>
      <c r="H119" s="48">
        <v>0.23</v>
      </c>
      <c r="I119" s="41">
        <f t="shared" si="4"/>
        <v>0</v>
      </c>
      <c r="J119" s="10"/>
      <c r="K119" s="10"/>
      <c r="L119" s="10"/>
      <c r="M119" s="10"/>
      <c r="N119" s="10"/>
      <c r="O119" s="10"/>
    </row>
    <row r="120" spans="1:15" ht="15.6" x14ac:dyDescent="0.3">
      <c r="A120" s="59" t="s">
        <v>299</v>
      </c>
      <c r="B120" s="75" t="s">
        <v>155</v>
      </c>
      <c r="C120" s="60"/>
      <c r="D120" s="61">
        <v>1</v>
      </c>
      <c r="E120" s="69">
        <v>2</v>
      </c>
      <c r="F120" s="64"/>
      <c r="G120" s="41">
        <f t="shared" si="6"/>
        <v>0</v>
      </c>
      <c r="H120" s="48">
        <v>0.23</v>
      </c>
      <c r="I120" s="41">
        <f t="shared" si="4"/>
        <v>0</v>
      </c>
      <c r="J120" s="10"/>
      <c r="K120" s="10"/>
      <c r="L120" s="10"/>
      <c r="M120" s="10"/>
      <c r="N120" s="10"/>
      <c r="O120" s="10"/>
    </row>
    <row r="121" spans="1:15" s="46" customFormat="1" ht="15.6" x14ac:dyDescent="0.3">
      <c r="A121" s="59" t="s">
        <v>300</v>
      </c>
      <c r="B121" s="59" t="s">
        <v>385</v>
      </c>
      <c r="C121" s="60"/>
      <c r="D121" s="61">
        <v>1</v>
      </c>
      <c r="E121" s="69">
        <v>2</v>
      </c>
      <c r="F121" s="64"/>
      <c r="G121" s="41">
        <f t="shared" si="6"/>
        <v>0</v>
      </c>
      <c r="H121" s="48">
        <v>0.23</v>
      </c>
      <c r="I121" s="41">
        <f t="shared" si="4"/>
        <v>0</v>
      </c>
      <c r="J121" s="94"/>
      <c r="K121" s="94"/>
      <c r="L121" s="94"/>
      <c r="M121" s="94"/>
      <c r="N121" s="94"/>
      <c r="O121" s="94"/>
    </row>
    <row r="122" spans="1:15" ht="15.6" x14ac:dyDescent="0.3">
      <c r="A122" s="59" t="s">
        <v>301</v>
      </c>
      <c r="B122" s="75" t="s">
        <v>156</v>
      </c>
      <c r="C122" s="60"/>
      <c r="D122" s="61">
        <v>1</v>
      </c>
      <c r="E122" s="69">
        <v>2</v>
      </c>
      <c r="F122" s="64"/>
      <c r="G122" s="41">
        <f t="shared" si="6"/>
        <v>0</v>
      </c>
      <c r="H122" s="48">
        <v>0.23</v>
      </c>
      <c r="I122" s="41">
        <f t="shared" si="4"/>
        <v>0</v>
      </c>
      <c r="J122" s="10"/>
      <c r="K122" s="10"/>
      <c r="L122" s="10"/>
      <c r="M122" s="10"/>
      <c r="N122" s="10"/>
      <c r="O122" s="10"/>
    </row>
    <row r="123" spans="1:15" ht="15.6" x14ac:dyDescent="0.3">
      <c r="A123" s="59" t="s">
        <v>302</v>
      </c>
      <c r="B123" s="75" t="s">
        <v>157</v>
      </c>
      <c r="C123" s="60"/>
      <c r="D123" s="61">
        <v>1</v>
      </c>
      <c r="E123" s="69">
        <v>2</v>
      </c>
      <c r="F123" s="64"/>
      <c r="G123" s="41">
        <f t="shared" si="6"/>
        <v>0</v>
      </c>
      <c r="H123" s="48">
        <v>0.23</v>
      </c>
      <c r="I123" s="41">
        <f t="shared" si="4"/>
        <v>0</v>
      </c>
      <c r="J123" s="10"/>
      <c r="K123" s="10"/>
      <c r="L123" s="10"/>
      <c r="M123" s="10"/>
      <c r="N123" s="10"/>
      <c r="O123" s="10"/>
    </row>
    <row r="124" spans="1:15" x14ac:dyDescent="0.3">
      <c r="A124" s="59" t="s">
        <v>303</v>
      </c>
      <c r="B124" s="75" t="s">
        <v>158</v>
      </c>
      <c r="C124" s="60"/>
      <c r="D124" s="61">
        <v>1</v>
      </c>
      <c r="E124" s="69">
        <v>2</v>
      </c>
      <c r="F124" s="64"/>
      <c r="G124" s="41">
        <f t="shared" si="6"/>
        <v>0</v>
      </c>
      <c r="H124" s="48">
        <v>0.23</v>
      </c>
      <c r="I124" s="41">
        <f t="shared" si="4"/>
        <v>0</v>
      </c>
    </row>
    <row r="125" spans="1:15" x14ac:dyDescent="0.3">
      <c r="A125" s="59" t="s">
        <v>304</v>
      </c>
      <c r="B125" s="75" t="s">
        <v>159</v>
      </c>
      <c r="C125" s="60"/>
      <c r="D125" s="61">
        <v>1</v>
      </c>
      <c r="E125" s="69">
        <v>1</v>
      </c>
      <c r="F125" s="64"/>
      <c r="G125" s="41">
        <f t="shared" si="6"/>
        <v>0</v>
      </c>
      <c r="H125" s="48">
        <v>0.23</v>
      </c>
      <c r="I125" s="41">
        <f t="shared" si="4"/>
        <v>0</v>
      </c>
    </row>
    <row r="126" spans="1:15" x14ac:dyDescent="0.3">
      <c r="A126" s="59" t="s">
        <v>305</v>
      </c>
      <c r="B126" s="75" t="s">
        <v>160</v>
      </c>
      <c r="C126" s="60"/>
      <c r="D126" s="61">
        <v>1</v>
      </c>
      <c r="E126" s="69">
        <v>2</v>
      </c>
      <c r="F126" s="64"/>
      <c r="G126" s="41">
        <f t="shared" si="6"/>
        <v>0</v>
      </c>
      <c r="H126" s="48">
        <v>0.23</v>
      </c>
      <c r="I126" s="41">
        <f t="shared" si="4"/>
        <v>0</v>
      </c>
    </row>
    <row r="127" spans="1:15" x14ac:dyDescent="0.3">
      <c r="A127" s="59" t="s">
        <v>306</v>
      </c>
      <c r="B127" s="76" t="s">
        <v>161</v>
      </c>
      <c r="C127" s="60"/>
      <c r="D127" s="61">
        <v>1</v>
      </c>
      <c r="E127" s="69">
        <v>2</v>
      </c>
      <c r="F127" s="64"/>
      <c r="G127" s="41">
        <f t="shared" si="6"/>
        <v>0</v>
      </c>
      <c r="H127" s="48">
        <v>0.23</v>
      </c>
      <c r="I127" s="41">
        <f t="shared" si="4"/>
        <v>0</v>
      </c>
    </row>
    <row r="128" spans="1:15" x14ac:dyDescent="0.3">
      <c r="A128" s="59" t="s">
        <v>307</v>
      </c>
      <c r="B128" s="75" t="s">
        <v>162</v>
      </c>
      <c r="C128" s="60"/>
      <c r="D128" s="61">
        <v>1</v>
      </c>
      <c r="E128" s="69">
        <v>2</v>
      </c>
      <c r="F128" s="64"/>
      <c r="G128" s="41">
        <f t="shared" si="6"/>
        <v>0</v>
      </c>
      <c r="H128" s="48">
        <v>0.23</v>
      </c>
      <c r="I128" s="41">
        <f t="shared" si="4"/>
        <v>0</v>
      </c>
    </row>
    <row r="129" spans="1:9" x14ac:dyDescent="0.3">
      <c r="A129" s="59" t="s">
        <v>308</v>
      </c>
      <c r="B129" s="75" t="s">
        <v>171</v>
      </c>
      <c r="C129" s="60"/>
      <c r="D129" s="61">
        <v>1</v>
      </c>
      <c r="E129" s="69">
        <v>2</v>
      </c>
      <c r="F129" s="64"/>
      <c r="G129" s="41">
        <f t="shared" si="6"/>
        <v>0</v>
      </c>
      <c r="H129" s="48">
        <v>0.23</v>
      </c>
      <c r="I129" s="41">
        <f t="shared" ref="I129:I186" si="7">G129*1.23</f>
        <v>0</v>
      </c>
    </row>
    <row r="130" spans="1:9" x14ac:dyDescent="0.3">
      <c r="A130" s="59" t="s">
        <v>309</v>
      </c>
      <c r="B130" s="75" t="s">
        <v>78</v>
      </c>
      <c r="C130" s="60"/>
      <c r="D130" s="61">
        <v>1</v>
      </c>
      <c r="E130" s="69">
        <v>3</v>
      </c>
      <c r="F130" s="64"/>
      <c r="G130" s="41">
        <f t="shared" si="6"/>
        <v>0</v>
      </c>
      <c r="H130" s="48">
        <v>0.23</v>
      </c>
      <c r="I130" s="41">
        <f t="shared" si="7"/>
        <v>0</v>
      </c>
    </row>
    <row r="131" spans="1:9" x14ac:dyDescent="0.3">
      <c r="A131" s="59" t="s">
        <v>310</v>
      </c>
      <c r="B131" s="75" t="s">
        <v>79</v>
      </c>
      <c r="C131" s="60"/>
      <c r="D131" s="61">
        <v>1</v>
      </c>
      <c r="E131" s="69">
        <v>3</v>
      </c>
      <c r="F131" s="64"/>
      <c r="G131" s="41">
        <f t="shared" ref="G131:G162" si="8">E131*F131</f>
        <v>0</v>
      </c>
      <c r="H131" s="48">
        <v>0.23</v>
      </c>
      <c r="I131" s="41">
        <f t="shared" si="7"/>
        <v>0</v>
      </c>
    </row>
    <row r="132" spans="1:9" x14ac:dyDescent="0.3">
      <c r="A132" s="59" t="s">
        <v>311</v>
      </c>
      <c r="B132" s="75" t="s">
        <v>80</v>
      </c>
      <c r="C132" s="60"/>
      <c r="D132" s="61">
        <v>1</v>
      </c>
      <c r="E132" s="69">
        <v>3</v>
      </c>
      <c r="F132" s="64"/>
      <c r="G132" s="41">
        <f t="shared" si="8"/>
        <v>0</v>
      </c>
      <c r="H132" s="48">
        <v>0.23</v>
      </c>
      <c r="I132" s="41">
        <f t="shared" si="7"/>
        <v>0</v>
      </c>
    </row>
    <row r="133" spans="1:9" x14ac:dyDescent="0.3">
      <c r="A133" s="59" t="s">
        <v>312</v>
      </c>
      <c r="B133" s="75" t="s">
        <v>172</v>
      </c>
      <c r="C133" s="60"/>
      <c r="D133" s="61">
        <v>1</v>
      </c>
      <c r="E133" s="69">
        <v>2</v>
      </c>
      <c r="F133" s="64"/>
      <c r="G133" s="41">
        <f t="shared" si="8"/>
        <v>0</v>
      </c>
      <c r="H133" s="48">
        <v>0.23</v>
      </c>
      <c r="I133" s="41">
        <f t="shared" si="7"/>
        <v>0</v>
      </c>
    </row>
    <row r="134" spans="1:9" x14ac:dyDescent="0.3">
      <c r="A134" s="59" t="s">
        <v>313</v>
      </c>
      <c r="B134" s="75" t="s">
        <v>173</v>
      </c>
      <c r="C134" s="60"/>
      <c r="D134" s="61">
        <v>1</v>
      </c>
      <c r="E134" s="69">
        <v>2</v>
      </c>
      <c r="F134" s="64"/>
      <c r="G134" s="41">
        <f t="shared" si="8"/>
        <v>0</v>
      </c>
      <c r="H134" s="48">
        <v>0.23</v>
      </c>
      <c r="I134" s="41">
        <f t="shared" si="7"/>
        <v>0</v>
      </c>
    </row>
    <row r="135" spans="1:9" x14ac:dyDescent="0.3">
      <c r="A135" s="59" t="s">
        <v>314</v>
      </c>
      <c r="B135" s="75" t="s">
        <v>174</v>
      </c>
      <c r="C135" s="60"/>
      <c r="D135" s="61">
        <v>1</v>
      </c>
      <c r="E135" s="69">
        <v>2</v>
      </c>
      <c r="F135" s="64"/>
      <c r="G135" s="41">
        <f t="shared" si="8"/>
        <v>0</v>
      </c>
      <c r="H135" s="48">
        <v>0.23</v>
      </c>
      <c r="I135" s="41">
        <f t="shared" si="7"/>
        <v>0</v>
      </c>
    </row>
    <row r="136" spans="1:9" x14ac:dyDescent="0.3">
      <c r="A136" s="59" t="s">
        <v>315</v>
      </c>
      <c r="B136" s="75" t="s">
        <v>175</v>
      </c>
      <c r="C136" s="60"/>
      <c r="D136" s="61">
        <v>1</v>
      </c>
      <c r="E136" s="69">
        <v>2</v>
      </c>
      <c r="F136" s="64"/>
      <c r="G136" s="41">
        <f t="shared" si="8"/>
        <v>0</v>
      </c>
      <c r="H136" s="48">
        <v>0.23</v>
      </c>
      <c r="I136" s="41">
        <f t="shared" si="7"/>
        <v>0</v>
      </c>
    </row>
    <row r="137" spans="1:9" x14ac:dyDescent="0.3">
      <c r="A137" s="59" t="s">
        <v>316</v>
      </c>
      <c r="B137" s="78" t="s">
        <v>402</v>
      </c>
      <c r="C137" s="60"/>
      <c r="D137" s="61">
        <v>1</v>
      </c>
      <c r="E137" s="69">
        <v>2</v>
      </c>
      <c r="F137" s="64"/>
      <c r="G137" s="41">
        <f t="shared" si="8"/>
        <v>0</v>
      </c>
      <c r="H137" s="48">
        <v>0.23</v>
      </c>
      <c r="I137" s="41">
        <f t="shared" si="7"/>
        <v>0</v>
      </c>
    </row>
    <row r="138" spans="1:9" x14ac:dyDescent="0.3">
      <c r="A138" s="59" t="s">
        <v>317</v>
      </c>
      <c r="B138" s="75" t="s">
        <v>403</v>
      </c>
      <c r="C138" s="60"/>
      <c r="D138" s="61">
        <v>1</v>
      </c>
      <c r="E138" s="69">
        <v>2</v>
      </c>
      <c r="F138" s="64"/>
      <c r="G138" s="41">
        <f t="shared" si="8"/>
        <v>0</v>
      </c>
      <c r="H138" s="48">
        <v>0.23</v>
      </c>
      <c r="I138" s="41">
        <f t="shared" si="7"/>
        <v>0</v>
      </c>
    </row>
    <row r="139" spans="1:9" x14ac:dyDescent="0.3">
      <c r="A139" s="59" t="s">
        <v>318</v>
      </c>
      <c r="B139" s="75" t="s">
        <v>176</v>
      </c>
      <c r="C139" s="60"/>
      <c r="D139" s="61">
        <v>1</v>
      </c>
      <c r="E139" s="69">
        <v>2</v>
      </c>
      <c r="F139" s="64"/>
      <c r="G139" s="41">
        <f t="shared" si="8"/>
        <v>0</v>
      </c>
      <c r="H139" s="48">
        <v>0.23</v>
      </c>
      <c r="I139" s="41">
        <f t="shared" si="7"/>
        <v>0</v>
      </c>
    </row>
    <row r="140" spans="1:9" x14ac:dyDescent="0.3">
      <c r="A140" s="59" t="s">
        <v>319</v>
      </c>
      <c r="B140" s="75" t="s">
        <v>177</v>
      </c>
      <c r="C140" s="60"/>
      <c r="D140" s="61">
        <v>1</v>
      </c>
      <c r="E140" s="69">
        <v>2</v>
      </c>
      <c r="F140" s="64"/>
      <c r="G140" s="41">
        <f t="shared" si="8"/>
        <v>0</v>
      </c>
      <c r="H140" s="48">
        <v>0.23</v>
      </c>
      <c r="I140" s="41">
        <f t="shared" si="7"/>
        <v>0</v>
      </c>
    </row>
    <row r="141" spans="1:9" x14ac:dyDescent="0.3">
      <c r="A141" s="59" t="s">
        <v>320</v>
      </c>
      <c r="B141" s="75" t="s">
        <v>178</v>
      </c>
      <c r="C141" s="60"/>
      <c r="D141" s="61">
        <v>1</v>
      </c>
      <c r="E141" s="69">
        <v>2</v>
      </c>
      <c r="F141" s="64"/>
      <c r="G141" s="41">
        <f t="shared" si="8"/>
        <v>0</v>
      </c>
      <c r="H141" s="48">
        <v>0.23</v>
      </c>
      <c r="I141" s="41">
        <f t="shared" si="7"/>
        <v>0</v>
      </c>
    </row>
    <row r="142" spans="1:9" x14ac:dyDescent="0.3">
      <c r="A142" s="59" t="s">
        <v>321</v>
      </c>
      <c r="B142" s="78" t="s">
        <v>404</v>
      </c>
      <c r="C142" s="60"/>
      <c r="D142" s="61">
        <v>1</v>
      </c>
      <c r="E142" s="69">
        <v>2</v>
      </c>
      <c r="F142" s="64"/>
      <c r="G142" s="41">
        <f>E142*F142</f>
        <v>0</v>
      </c>
      <c r="H142" s="48">
        <v>0.23</v>
      </c>
      <c r="I142" s="41">
        <f t="shared" si="7"/>
        <v>0</v>
      </c>
    </row>
    <row r="143" spans="1:9" x14ac:dyDescent="0.3">
      <c r="A143" s="59" t="s">
        <v>322</v>
      </c>
      <c r="B143" s="78" t="s">
        <v>405</v>
      </c>
      <c r="C143" s="60"/>
      <c r="D143" s="61">
        <v>1</v>
      </c>
      <c r="E143" s="69">
        <v>2</v>
      </c>
      <c r="F143" s="64"/>
      <c r="G143" s="41">
        <f t="shared" si="8"/>
        <v>0</v>
      </c>
      <c r="H143" s="48">
        <v>0.23</v>
      </c>
      <c r="I143" s="41">
        <f t="shared" si="7"/>
        <v>0</v>
      </c>
    </row>
    <row r="144" spans="1:9" x14ac:dyDescent="0.3">
      <c r="A144" s="59" t="s">
        <v>323</v>
      </c>
      <c r="B144" s="78" t="s">
        <v>406</v>
      </c>
      <c r="C144" s="60"/>
      <c r="D144" s="61">
        <v>1</v>
      </c>
      <c r="E144" s="69">
        <v>2</v>
      </c>
      <c r="F144" s="64"/>
      <c r="G144" s="41">
        <f t="shared" si="8"/>
        <v>0</v>
      </c>
      <c r="H144" s="48">
        <v>0.23</v>
      </c>
      <c r="I144" s="41">
        <f t="shared" si="7"/>
        <v>0</v>
      </c>
    </row>
    <row r="145" spans="1:9" x14ac:dyDescent="0.3">
      <c r="A145" s="59" t="s">
        <v>324</v>
      </c>
      <c r="B145" s="78" t="s">
        <v>407</v>
      </c>
      <c r="C145" s="60"/>
      <c r="D145" s="61">
        <v>1</v>
      </c>
      <c r="E145" s="69">
        <v>2</v>
      </c>
      <c r="F145" s="64"/>
      <c r="G145" s="41">
        <f t="shared" si="8"/>
        <v>0</v>
      </c>
      <c r="H145" s="48">
        <v>0.23</v>
      </c>
      <c r="I145" s="41">
        <f t="shared" si="7"/>
        <v>0</v>
      </c>
    </row>
    <row r="146" spans="1:9" x14ac:dyDescent="0.3">
      <c r="A146" s="59" t="s">
        <v>325</v>
      </c>
      <c r="B146" s="78" t="s">
        <v>408</v>
      </c>
      <c r="C146" s="60"/>
      <c r="D146" s="61">
        <v>1</v>
      </c>
      <c r="E146" s="69">
        <v>2</v>
      </c>
      <c r="F146" s="64"/>
      <c r="G146" s="41">
        <f t="shared" si="8"/>
        <v>0</v>
      </c>
      <c r="H146" s="48">
        <v>0.23</v>
      </c>
      <c r="I146" s="41">
        <f t="shared" si="7"/>
        <v>0</v>
      </c>
    </row>
    <row r="147" spans="1:9" x14ac:dyDescent="0.3">
      <c r="A147" s="59" t="s">
        <v>326</v>
      </c>
      <c r="B147" s="78" t="s">
        <v>409</v>
      </c>
      <c r="C147" s="60"/>
      <c r="D147" s="61">
        <v>1</v>
      </c>
      <c r="E147" s="69">
        <v>2</v>
      </c>
      <c r="F147" s="64"/>
      <c r="G147" s="41">
        <f t="shared" si="8"/>
        <v>0</v>
      </c>
      <c r="H147" s="48">
        <v>0.23</v>
      </c>
      <c r="I147" s="41">
        <f t="shared" si="7"/>
        <v>0</v>
      </c>
    </row>
    <row r="148" spans="1:9" x14ac:dyDescent="0.3">
      <c r="A148" s="59" t="s">
        <v>327</v>
      </c>
      <c r="B148" s="78" t="s">
        <v>410</v>
      </c>
      <c r="C148" s="60"/>
      <c r="D148" s="61">
        <v>1</v>
      </c>
      <c r="E148" s="69">
        <v>2</v>
      </c>
      <c r="F148" s="64"/>
      <c r="G148" s="41">
        <f t="shared" si="8"/>
        <v>0</v>
      </c>
      <c r="H148" s="48">
        <v>0.23</v>
      </c>
      <c r="I148" s="41">
        <f t="shared" si="7"/>
        <v>0</v>
      </c>
    </row>
    <row r="149" spans="1:9" ht="82.8" x14ac:dyDescent="0.3">
      <c r="A149" s="59" t="s">
        <v>328</v>
      </c>
      <c r="B149" s="79" t="s">
        <v>207</v>
      </c>
      <c r="C149" s="60"/>
      <c r="D149" s="61">
        <v>1</v>
      </c>
      <c r="E149" s="69">
        <v>5</v>
      </c>
      <c r="F149" s="86"/>
      <c r="G149" s="41">
        <f t="shared" si="8"/>
        <v>0</v>
      </c>
      <c r="H149" s="48">
        <v>0.23</v>
      </c>
      <c r="I149" s="41">
        <f t="shared" si="7"/>
        <v>0</v>
      </c>
    </row>
    <row r="150" spans="1:9" s="46" customFormat="1" x14ac:dyDescent="0.3">
      <c r="A150" s="59" t="s">
        <v>329</v>
      </c>
      <c r="B150" s="75" t="s">
        <v>83</v>
      </c>
      <c r="C150" s="60"/>
      <c r="D150" s="61">
        <v>1</v>
      </c>
      <c r="E150" s="68">
        <v>5</v>
      </c>
      <c r="F150" s="64"/>
      <c r="G150" s="41">
        <f t="shared" si="8"/>
        <v>0</v>
      </c>
      <c r="H150" s="48">
        <v>0.23</v>
      </c>
      <c r="I150" s="41">
        <f t="shared" si="7"/>
        <v>0</v>
      </c>
    </row>
    <row r="151" spans="1:9" s="46" customFormat="1" x14ac:dyDescent="0.3">
      <c r="A151" s="59" t="s">
        <v>330</v>
      </c>
      <c r="B151" s="75" t="s">
        <v>163</v>
      </c>
      <c r="C151" s="60"/>
      <c r="D151" s="61">
        <v>1</v>
      </c>
      <c r="E151" s="68">
        <v>3</v>
      </c>
      <c r="F151" s="64"/>
      <c r="G151" s="41">
        <f t="shared" si="8"/>
        <v>0</v>
      </c>
      <c r="H151" s="48">
        <v>0.23</v>
      </c>
      <c r="I151" s="41">
        <f t="shared" si="7"/>
        <v>0</v>
      </c>
    </row>
    <row r="152" spans="1:9" s="46" customFormat="1" x14ac:dyDescent="0.3">
      <c r="A152" s="59" t="s">
        <v>331</v>
      </c>
      <c r="B152" s="76" t="s">
        <v>193</v>
      </c>
      <c r="C152" s="60"/>
      <c r="D152" s="61">
        <v>1</v>
      </c>
      <c r="E152" s="68">
        <v>5</v>
      </c>
      <c r="F152" s="64"/>
      <c r="G152" s="41">
        <f t="shared" si="8"/>
        <v>0</v>
      </c>
      <c r="H152" s="48">
        <v>0.23</v>
      </c>
      <c r="I152" s="41">
        <f t="shared" si="7"/>
        <v>0</v>
      </c>
    </row>
    <row r="153" spans="1:9" s="46" customFormat="1" x14ac:dyDescent="0.3">
      <c r="A153" s="59" t="s">
        <v>332</v>
      </c>
      <c r="B153" s="75" t="s">
        <v>164</v>
      </c>
      <c r="C153" s="60"/>
      <c r="D153" s="61">
        <v>1</v>
      </c>
      <c r="E153" s="68">
        <v>5</v>
      </c>
      <c r="F153" s="64"/>
      <c r="G153" s="41">
        <f t="shared" si="8"/>
        <v>0</v>
      </c>
      <c r="H153" s="48">
        <v>0.23</v>
      </c>
      <c r="I153" s="41">
        <f t="shared" si="7"/>
        <v>0</v>
      </c>
    </row>
    <row r="154" spans="1:9" s="46" customFormat="1" x14ac:dyDescent="0.3">
      <c r="A154" s="59" t="s">
        <v>333</v>
      </c>
      <c r="B154" s="75" t="s">
        <v>165</v>
      </c>
      <c r="C154" s="60"/>
      <c r="D154" s="61">
        <v>1</v>
      </c>
      <c r="E154" s="68">
        <v>70</v>
      </c>
      <c r="F154" s="64"/>
      <c r="G154" s="41">
        <f t="shared" si="8"/>
        <v>0</v>
      </c>
      <c r="H154" s="48">
        <v>0.23</v>
      </c>
      <c r="I154" s="41">
        <f t="shared" si="7"/>
        <v>0</v>
      </c>
    </row>
    <row r="155" spans="1:9" s="46" customFormat="1" x14ac:dyDescent="0.3">
      <c r="A155" s="59" t="s">
        <v>334</v>
      </c>
      <c r="B155" s="75" t="s">
        <v>166</v>
      </c>
      <c r="C155" s="60"/>
      <c r="D155" s="61">
        <v>1</v>
      </c>
      <c r="E155" s="68">
        <v>10</v>
      </c>
      <c r="F155" s="64"/>
      <c r="G155" s="41">
        <f>E155*F155</f>
        <v>0</v>
      </c>
      <c r="H155" s="48">
        <v>0.23</v>
      </c>
      <c r="I155" s="41">
        <f t="shared" si="7"/>
        <v>0</v>
      </c>
    </row>
    <row r="156" spans="1:9" s="46" customFormat="1" x14ac:dyDescent="0.3">
      <c r="A156" s="59" t="s">
        <v>335</v>
      </c>
      <c r="B156" s="75" t="s">
        <v>167</v>
      </c>
      <c r="C156" s="60"/>
      <c r="D156" s="61">
        <v>1</v>
      </c>
      <c r="E156" s="68">
        <v>2</v>
      </c>
      <c r="F156" s="64"/>
      <c r="G156" s="41">
        <f t="shared" si="8"/>
        <v>0</v>
      </c>
      <c r="H156" s="48">
        <v>0.23</v>
      </c>
      <c r="I156" s="41">
        <f t="shared" si="7"/>
        <v>0</v>
      </c>
    </row>
    <row r="157" spans="1:9" s="46" customFormat="1" x14ac:dyDescent="0.3">
      <c r="A157" s="59" t="s">
        <v>336</v>
      </c>
      <c r="B157" s="75" t="s">
        <v>168</v>
      </c>
      <c r="C157" s="60"/>
      <c r="D157" s="61">
        <v>1</v>
      </c>
      <c r="E157" s="68">
        <v>2</v>
      </c>
      <c r="F157" s="64"/>
      <c r="G157" s="41">
        <f t="shared" si="8"/>
        <v>0</v>
      </c>
      <c r="H157" s="48">
        <v>0.23</v>
      </c>
      <c r="I157" s="41">
        <f t="shared" si="7"/>
        <v>0</v>
      </c>
    </row>
    <row r="158" spans="1:9" s="46" customFormat="1" x14ac:dyDescent="0.3">
      <c r="A158" s="59" t="s">
        <v>337</v>
      </c>
      <c r="B158" s="75" t="s">
        <v>202</v>
      </c>
      <c r="C158" s="60"/>
      <c r="D158" s="61">
        <v>1</v>
      </c>
      <c r="E158" s="68">
        <v>2</v>
      </c>
      <c r="F158" s="64"/>
      <c r="G158" s="41">
        <f t="shared" si="8"/>
        <v>0</v>
      </c>
      <c r="H158" s="48">
        <v>0.23</v>
      </c>
      <c r="I158" s="41">
        <f t="shared" si="7"/>
        <v>0</v>
      </c>
    </row>
    <row r="159" spans="1:9" s="46" customFormat="1" x14ac:dyDescent="0.3">
      <c r="A159" s="59" t="s">
        <v>338</v>
      </c>
      <c r="B159" s="75" t="s">
        <v>203</v>
      </c>
      <c r="C159" s="60"/>
      <c r="D159" s="61">
        <v>1</v>
      </c>
      <c r="E159" s="68">
        <v>100</v>
      </c>
      <c r="F159" s="64"/>
      <c r="G159" s="41">
        <f t="shared" si="8"/>
        <v>0</v>
      </c>
      <c r="H159" s="48">
        <v>0.23</v>
      </c>
      <c r="I159" s="41">
        <f t="shared" si="7"/>
        <v>0</v>
      </c>
    </row>
    <row r="160" spans="1:9" s="46" customFormat="1" x14ac:dyDescent="0.3">
      <c r="A160" s="59" t="s">
        <v>339</v>
      </c>
      <c r="B160" s="75" t="s">
        <v>204</v>
      </c>
      <c r="C160" s="60"/>
      <c r="D160" s="61">
        <v>1</v>
      </c>
      <c r="E160" s="68">
        <v>100</v>
      </c>
      <c r="F160" s="64"/>
      <c r="G160" s="41">
        <f t="shared" si="8"/>
        <v>0</v>
      </c>
      <c r="H160" s="48">
        <v>0.23</v>
      </c>
      <c r="I160" s="41">
        <f t="shared" si="7"/>
        <v>0</v>
      </c>
    </row>
    <row r="161" spans="1:15" s="46" customFormat="1" x14ac:dyDescent="0.3">
      <c r="A161" s="59" t="s">
        <v>340</v>
      </c>
      <c r="B161" s="75" t="s">
        <v>205</v>
      </c>
      <c r="C161" s="60"/>
      <c r="D161" s="61">
        <v>1</v>
      </c>
      <c r="E161" s="68">
        <v>100</v>
      </c>
      <c r="F161" s="64"/>
      <c r="G161" s="41">
        <f t="shared" si="8"/>
        <v>0</v>
      </c>
      <c r="H161" s="48">
        <v>0.23</v>
      </c>
      <c r="I161" s="41">
        <f t="shared" si="7"/>
        <v>0</v>
      </c>
    </row>
    <row r="162" spans="1:15" s="46" customFormat="1" x14ac:dyDescent="0.3">
      <c r="A162" s="59" t="s">
        <v>341</v>
      </c>
      <c r="B162" s="74" t="s">
        <v>169</v>
      </c>
      <c r="C162" s="60"/>
      <c r="D162" s="61">
        <v>1</v>
      </c>
      <c r="E162" s="68">
        <v>10</v>
      </c>
      <c r="F162" s="64"/>
      <c r="G162" s="41">
        <f t="shared" si="8"/>
        <v>0</v>
      </c>
      <c r="H162" s="48">
        <v>0.23</v>
      </c>
      <c r="I162" s="41">
        <f t="shared" si="7"/>
        <v>0</v>
      </c>
    </row>
    <row r="163" spans="1:15" s="46" customFormat="1" x14ac:dyDescent="0.3">
      <c r="A163" s="59" t="s">
        <v>342</v>
      </c>
      <c r="B163" s="74" t="s">
        <v>170</v>
      </c>
      <c r="C163" s="60"/>
      <c r="D163" s="61">
        <v>1</v>
      </c>
      <c r="E163" s="68">
        <v>100</v>
      </c>
      <c r="F163" s="64"/>
      <c r="G163" s="41">
        <f t="shared" ref="G163:G186" si="9">E163*F163</f>
        <v>0</v>
      </c>
      <c r="H163" s="48">
        <v>0.23</v>
      </c>
      <c r="I163" s="41">
        <f t="shared" si="7"/>
        <v>0</v>
      </c>
    </row>
    <row r="164" spans="1:15" s="46" customFormat="1" x14ac:dyDescent="0.3">
      <c r="A164" s="59" t="s">
        <v>343</v>
      </c>
      <c r="B164" s="75" t="s">
        <v>96</v>
      </c>
      <c r="C164" s="65"/>
      <c r="D164" s="66">
        <v>1</v>
      </c>
      <c r="E164" s="70">
        <v>10</v>
      </c>
      <c r="F164" s="64"/>
      <c r="G164" s="41">
        <f t="shared" si="9"/>
        <v>0</v>
      </c>
      <c r="H164" s="48">
        <v>0.23</v>
      </c>
      <c r="I164" s="41">
        <f t="shared" si="7"/>
        <v>0</v>
      </c>
    </row>
    <row r="165" spans="1:15" x14ac:dyDescent="0.3">
      <c r="A165" s="59" t="s">
        <v>344</v>
      </c>
      <c r="B165" s="71" t="s">
        <v>134</v>
      </c>
      <c r="C165" s="60"/>
      <c r="D165" s="61">
        <v>1</v>
      </c>
      <c r="E165" s="67">
        <v>5</v>
      </c>
      <c r="F165" s="64"/>
      <c r="G165" s="41">
        <f t="shared" si="9"/>
        <v>0</v>
      </c>
      <c r="H165" s="48">
        <v>0.23</v>
      </c>
      <c r="I165" s="41">
        <f t="shared" si="7"/>
        <v>0</v>
      </c>
      <c r="J165" s="46"/>
      <c r="K165" s="46"/>
      <c r="L165" s="46"/>
      <c r="M165" s="46"/>
      <c r="N165" s="46"/>
      <c r="O165" s="46"/>
    </row>
    <row r="166" spans="1:15" x14ac:dyDescent="0.3">
      <c r="A166" s="59" t="s">
        <v>345</v>
      </c>
      <c r="B166" s="71" t="s">
        <v>135</v>
      </c>
      <c r="C166" s="60"/>
      <c r="D166" s="61">
        <v>1</v>
      </c>
      <c r="E166" s="67">
        <v>30</v>
      </c>
      <c r="F166" s="64"/>
      <c r="G166" s="41">
        <f t="shared" si="9"/>
        <v>0</v>
      </c>
      <c r="H166" s="48">
        <v>0.23</v>
      </c>
      <c r="I166" s="41">
        <f t="shared" si="7"/>
        <v>0</v>
      </c>
      <c r="J166" s="46"/>
      <c r="K166" s="46"/>
      <c r="L166" s="46"/>
      <c r="M166" s="46"/>
      <c r="N166" s="46"/>
      <c r="O166" s="46"/>
    </row>
    <row r="167" spans="1:15" x14ac:dyDescent="0.3">
      <c r="A167" s="59" t="s">
        <v>346</v>
      </c>
      <c r="B167" s="71" t="s">
        <v>136</v>
      </c>
      <c r="C167" s="60"/>
      <c r="D167" s="61">
        <v>1</v>
      </c>
      <c r="E167" s="67">
        <v>30</v>
      </c>
      <c r="F167" s="64"/>
      <c r="G167" s="41">
        <f t="shared" si="9"/>
        <v>0</v>
      </c>
      <c r="H167" s="48">
        <v>0.23</v>
      </c>
      <c r="I167" s="41">
        <f t="shared" si="7"/>
        <v>0</v>
      </c>
    </row>
    <row r="168" spans="1:15" x14ac:dyDescent="0.3">
      <c r="A168" s="59" t="s">
        <v>347</v>
      </c>
      <c r="B168" s="71" t="s">
        <v>137</v>
      </c>
      <c r="C168" s="60"/>
      <c r="D168" s="61">
        <v>1</v>
      </c>
      <c r="E168" s="67">
        <v>10</v>
      </c>
      <c r="F168" s="64"/>
      <c r="G168" s="41">
        <f t="shared" si="9"/>
        <v>0</v>
      </c>
      <c r="H168" s="48">
        <v>0.23</v>
      </c>
      <c r="I168" s="41">
        <f t="shared" si="7"/>
        <v>0</v>
      </c>
    </row>
    <row r="169" spans="1:15" x14ac:dyDescent="0.3">
      <c r="A169" s="59" t="s">
        <v>348</v>
      </c>
      <c r="B169" s="71" t="s">
        <v>411</v>
      </c>
      <c r="C169" s="60"/>
      <c r="D169" s="61">
        <v>1</v>
      </c>
      <c r="E169" s="67">
        <v>20</v>
      </c>
      <c r="F169" s="85"/>
      <c r="G169" s="41">
        <f t="shared" si="9"/>
        <v>0</v>
      </c>
      <c r="H169" s="48">
        <v>0.23</v>
      </c>
      <c r="I169" s="41">
        <f t="shared" si="7"/>
        <v>0</v>
      </c>
    </row>
    <row r="170" spans="1:15" x14ac:dyDescent="0.3">
      <c r="A170" s="59" t="s">
        <v>349</v>
      </c>
      <c r="B170" s="71" t="s">
        <v>412</v>
      </c>
      <c r="C170" s="60"/>
      <c r="D170" s="61">
        <v>1</v>
      </c>
      <c r="E170" s="67">
        <v>15</v>
      </c>
      <c r="F170" s="85"/>
      <c r="G170" s="41">
        <f t="shared" si="9"/>
        <v>0</v>
      </c>
      <c r="H170" s="48">
        <v>0.23</v>
      </c>
      <c r="I170" s="41">
        <f t="shared" si="7"/>
        <v>0</v>
      </c>
    </row>
    <row r="171" spans="1:15" x14ac:dyDescent="0.3">
      <c r="A171" s="59" t="s">
        <v>353</v>
      </c>
      <c r="B171" s="71" t="s">
        <v>413</v>
      </c>
      <c r="C171" s="60"/>
      <c r="D171" s="61">
        <v>1</v>
      </c>
      <c r="E171" s="67">
        <v>15</v>
      </c>
      <c r="F171" s="85"/>
      <c r="G171" s="41">
        <f t="shared" si="9"/>
        <v>0</v>
      </c>
      <c r="H171" s="48">
        <v>0.23</v>
      </c>
      <c r="I171" s="41">
        <f t="shared" si="7"/>
        <v>0</v>
      </c>
    </row>
    <row r="172" spans="1:15" x14ac:dyDescent="0.3">
      <c r="A172" s="59" t="s">
        <v>354</v>
      </c>
      <c r="B172" s="71" t="s">
        <v>414</v>
      </c>
      <c r="C172" s="60"/>
      <c r="D172" s="61">
        <v>1</v>
      </c>
      <c r="E172" s="69">
        <v>10</v>
      </c>
      <c r="F172" s="85"/>
      <c r="G172" s="41">
        <f t="shared" si="9"/>
        <v>0</v>
      </c>
      <c r="H172" s="48">
        <v>0.23</v>
      </c>
      <c r="I172" s="41">
        <f t="shared" si="7"/>
        <v>0</v>
      </c>
    </row>
    <row r="173" spans="1:15" x14ac:dyDescent="0.3">
      <c r="A173" s="59" t="s">
        <v>355</v>
      </c>
      <c r="B173" s="71" t="s">
        <v>138</v>
      </c>
      <c r="C173" s="60"/>
      <c r="D173" s="61">
        <v>1</v>
      </c>
      <c r="E173" s="69">
        <v>10</v>
      </c>
      <c r="F173" s="85"/>
      <c r="G173" s="41">
        <f t="shared" si="9"/>
        <v>0</v>
      </c>
      <c r="H173" s="48">
        <v>0.23</v>
      </c>
      <c r="I173" s="41">
        <f t="shared" si="7"/>
        <v>0</v>
      </c>
    </row>
    <row r="174" spans="1:15" x14ac:dyDescent="0.3">
      <c r="A174" s="59" t="s">
        <v>356</v>
      </c>
      <c r="B174" s="71" t="s">
        <v>139</v>
      </c>
      <c r="C174" s="60"/>
      <c r="D174" s="61">
        <v>1</v>
      </c>
      <c r="E174" s="69">
        <v>30</v>
      </c>
      <c r="F174" s="85"/>
      <c r="G174" s="41">
        <f t="shared" si="9"/>
        <v>0</v>
      </c>
      <c r="H174" s="48">
        <v>0.23</v>
      </c>
      <c r="I174" s="41">
        <f t="shared" si="7"/>
        <v>0</v>
      </c>
    </row>
    <row r="175" spans="1:15" x14ac:dyDescent="0.3">
      <c r="A175" s="59" t="s">
        <v>387</v>
      </c>
      <c r="B175" s="71" t="s">
        <v>140</v>
      </c>
      <c r="C175" s="60"/>
      <c r="D175" s="61">
        <v>1</v>
      </c>
      <c r="E175" s="69">
        <v>30</v>
      </c>
      <c r="F175" s="85"/>
      <c r="G175" s="41">
        <f t="shared" si="9"/>
        <v>0</v>
      </c>
      <c r="H175" s="48">
        <v>0.23</v>
      </c>
      <c r="I175" s="41">
        <f t="shared" si="7"/>
        <v>0</v>
      </c>
    </row>
    <row r="176" spans="1:15" x14ac:dyDescent="0.3">
      <c r="A176" s="59" t="s">
        <v>388</v>
      </c>
      <c r="B176" s="71" t="s">
        <v>141</v>
      </c>
      <c r="C176" s="60"/>
      <c r="D176" s="61">
        <v>1</v>
      </c>
      <c r="E176" s="69">
        <v>10</v>
      </c>
      <c r="F176" s="85"/>
      <c r="G176" s="41">
        <f t="shared" si="9"/>
        <v>0</v>
      </c>
      <c r="H176" s="48">
        <v>0.23</v>
      </c>
      <c r="I176" s="41">
        <f t="shared" si="7"/>
        <v>0</v>
      </c>
    </row>
    <row r="177" spans="1:9" x14ac:dyDescent="0.3">
      <c r="A177" s="59" t="s">
        <v>389</v>
      </c>
      <c r="B177" s="75" t="s">
        <v>179</v>
      </c>
      <c r="C177" s="60"/>
      <c r="D177" s="61">
        <v>1</v>
      </c>
      <c r="E177" s="69">
        <v>10</v>
      </c>
      <c r="F177" s="85"/>
      <c r="G177" s="41">
        <f t="shared" si="9"/>
        <v>0</v>
      </c>
      <c r="H177" s="48">
        <v>0.23</v>
      </c>
      <c r="I177" s="41">
        <f>G177*1.23</f>
        <v>0</v>
      </c>
    </row>
    <row r="178" spans="1:9" x14ac:dyDescent="0.3">
      <c r="A178" s="59" t="s">
        <v>390</v>
      </c>
      <c r="B178" s="75" t="s">
        <v>180</v>
      </c>
      <c r="C178" s="60"/>
      <c r="D178" s="61">
        <v>1</v>
      </c>
      <c r="E178" s="69">
        <v>10</v>
      </c>
      <c r="F178" s="85"/>
      <c r="G178" s="41">
        <f t="shared" si="9"/>
        <v>0</v>
      </c>
      <c r="H178" s="48">
        <v>0.23</v>
      </c>
      <c r="I178" s="41">
        <f t="shared" si="7"/>
        <v>0</v>
      </c>
    </row>
    <row r="179" spans="1:9" x14ac:dyDescent="0.3">
      <c r="A179" s="59" t="s">
        <v>357</v>
      </c>
      <c r="B179" s="75" t="s">
        <v>181</v>
      </c>
      <c r="C179" s="60"/>
      <c r="D179" s="61">
        <v>1</v>
      </c>
      <c r="E179" s="69">
        <v>10</v>
      </c>
      <c r="F179" s="85"/>
      <c r="G179" s="41">
        <f t="shared" si="9"/>
        <v>0</v>
      </c>
      <c r="H179" s="48">
        <v>0.23</v>
      </c>
      <c r="I179" s="41">
        <f t="shared" si="7"/>
        <v>0</v>
      </c>
    </row>
    <row r="180" spans="1:9" x14ac:dyDescent="0.3">
      <c r="A180" s="59" t="s">
        <v>358</v>
      </c>
      <c r="B180" s="75" t="s">
        <v>182</v>
      </c>
      <c r="C180" s="60"/>
      <c r="D180" s="61">
        <v>1</v>
      </c>
      <c r="E180" s="69">
        <v>10</v>
      </c>
      <c r="F180" s="85"/>
      <c r="G180" s="41">
        <f t="shared" si="9"/>
        <v>0</v>
      </c>
      <c r="H180" s="48">
        <v>0.23</v>
      </c>
      <c r="I180" s="41">
        <f t="shared" si="7"/>
        <v>0</v>
      </c>
    </row>
    <row r="181" spans="1:9" x14ac:dyDescent="0.3">
      <c r="A181" s="59" t="s">
        <v>359</v>
      </c>
      <c r="B181" s="75" t="s">
        <v>183</v>
      </c>
      <c r="C181" s="60"/>
      <c r="D181" s="61">
        <v>1</v>
      </c>
      <c r="E181" s="69">
        <v>10</v>
      </c>
      <c r="F181" s="85"/>
      <c r="G181" s="41">
        <f t="shared" si="9"/>
        <v>0</v>
      </c>
      <c r="H181" s="48">
        <v>0.23</v>
      </c>
      <c r="I181" s="41">
        <f t="shared" si="7"/>
        <v>0</v>
      </c>
    </row>
    <row r="182" spans="1:9" x14ac:dyDescent="0.3">
      <c r="A182" s="59" t="s">
        <v>360</v>
      </c>
      <c r="B182" s="75" t="s">
        <v>184</v>
      </c>
      <c r="C182" s="60"/>
      <c r="D182" s="61">
        <v>1</v>
      </c>
      <c r="E182" s="69">
        <v>10</v>
      </c>
      <c r="F182" s="85"/>
      <c r="G182" s="41">
        <f t="shared" si="9"/>
        <v>0</v>
      </c>
      <c r="H182" s="48">
        <v>0.23</v>
      </c>
      <c r="I182" s="41">
        <f t="shared" si="7"/>
        <v>0</v>
      </c>
    </row>
    <row r="183" spans="1:9" x14ac:dyDescent="0.3">
      <c r="A183" s="59" t="s">
        <v>361</v>
      </c>
      <c r="B183" s="75" t="s">
        <v>185</v>
      </c>
      <c r="C183" s="60"/>
      <c r="D183" s="61">
        <v>1</v>
      </c>
      <c r="E183" s="69">
        <v>10</v>
      </c>
      <c r="F183" s="85"/>
      <c r="G183" s="41">
        <f t="shared" si="9"/>
        <v>0</v>
      </c>
      <c r="H183" s="48">
        <v>0.23</v>
      </c>
      <c r="I183" s="41">
        <f>G183*1.23</f>
        <v>0</v>
      </c>
    </row>
    <row r="184" spans="1:9" x14ac:dyDescent="0.3">
      <c r="A184" s="59" t="s">
        <v>362</v>
      </c>
      <c r="B184" s="75" t="s">
        <v>186</v>
      </c>
      <c r="C184" s="60"/>
      <c r="D184" s="61">
        <v>1</v>
      </c>
      <c r="E184" s="69">
        <v>10</v>
      </c>
      <c r="F184" s="85"/>
      <c r="G184" s="41">
        <f t="shared" si="9"/>
        <v>0</v>
      </c>
      <c r="H184" s="48">
        <v>0.23</v>
      </c>
      <c r="I184" s="41">
        <f t="shared" si="7"/>
        <v>0</v>
      </c>
    </row>
    <row r="185" spans="1:9" x14ac:dyDescent="0.3">
      <c r="A185" s="59" t="s">
        <v>363</v>
      </c>
      <c r="B185" s="75" t="s">
        <v>187</v>
      </c>
      <c r="C185" s="60"/>
      <c r="D185" s="61">
        <v>1</v>
      </c>
      <c r="E185" s="69">
        <v>10</v>
      </c>
      <c r="F185" s="85"/>
      <c r="G185" s="41">
        <f t="shared" si="9"/>
        <v>0</v>
      </c>
      <c r="H185" s="48">
        <v>0.23</v>
      </c>
      <c r="I185" s="41">
        <f t="shared" si="7"/>
        <v>0</v>
      </c>
    </row>
    <row r="186" spans="1:9" x14ac:dyDescent="0.3">
      <c r="A186" s="59" t="s">
        <v>364</v>
      </c>
      <c r="B186" s="75" t="s">
        <v>188</v>
      </c>
      <c r="C186" s="60"/>
      <c r="D186" s="61">
        <v>1</v>
      </c>
      <c r="E186" s="69">
        <v>10</v>
      </c>
      <c r="F186" s="85"/>
      <c r="G186" s="41">
        <f t="shared" si="9"/>
        <v>0</v>
      </c>
      <c r="H186" s="48">
        <v>0.23</v>
      </c>
      <c r="I186" s="41">
        <f t="shared" si="7"/>
        <v>0</v>
      </c>
    </row>
    <row r="187" spans="1:9" x14ac:dyDescent="0.3">
      <c r="A187" s="59" t="s">
        <v>365</v>
      </c>
      <c r="B187" s="75" t="s">
        <v>189</v>
      </c>
      <c r="C187" s="60"/>
      <c r="D187" s="61">
        <v>1</v>
      </c>
      <c r="E187" s="69">
        <v>10</v>
      </c>
      <c r="F187" s="85"/>
      <c r="G187" s="41">
        <f t="shared" ref="G187:G191" si="10">E187*F187</f>
        <v>0</v>
      </c>
      <c r="H187" s="48">
        <v>0.23</v>
      </c>
      <c r="I187" s="41">
        <f t="shared" ref="I187:I190" si="11">G187*1.23</f>
        <v>0</v>
      </c>
    </row>
    <row r="188" spans="1:9" x14ac:dyDescent="0.3">
      <c r="A188" s="59" t="s">
        <v>366</v>
      </c>
      <c r="B188" s="75" t="s">
        <v>190</v>
      </c>
      <c r="C188" s="60"/>
      <c r="D188" s="61">
        <v>1</v>
      </c>
      <c r="E188" s="69">
        <v>10</v>
      </c>
      <c r="F188" s="85"/>
      <c r="G188" s="41">
        <f t="shared" si="10"/>
        <v>0</v>
      </c>
      <c r="H188" s="48">
        <v>0.23</v>
      </c>
      <c r="I188" s="41">
        <f t="shared" si="11"/>
        <v>0</v>
      </c>
    </row>
    <row r="189" spans="1:9" x14ac:dyDescent="0.3">
      <c r="A189" s="59" t="s">
        <v>367</v>
      </c>
      <c r="B189" s="75" t="s">
        <v>191</v>
      </c>
      <c r="C189" s="60"/>
      <c r="D189" s="61">
        <v>1</v>
      </c>
      <c r="E189" s="69">
        <v>10</v>
      </c>
      <c r="F189" s="85"/>
      <c r="G189" s="41">
        <f t="shared" si="10"/>
        <v>0</v>
      </c>
      <c r="H189" s="48">
        <v>0.23</v>
      </c>
      <c r="I189" s="41">
        <f t="shared" si="11"/>
        <v>0</v>
      </c>
    </row>
    <row r="190" spans="1:9" x14ac:dyDescent="0.3">
      <c r="A190" s="59" t="s">
        <v>368</v>
      </c>
      <c r="B190" s="75" t="s">
        <v>192</v>
      </c>
      <c r="C190" s="60"/>
      <c r="D190" s="61">
        <v>1</v>
      </c>
      <c r="E190" s="69">
        <v>5</v>
      </c>
      <c r="F190" s="85"/>
      <c r="G190" s="41">
        <f t="shared" si="10"/>
        <v>0</v>
      </c>
      <c r="H190" s="48">
        <v>0.23</v>
      </c>
      <c r="I190" s="41">
        <f t="shared" si="11"/>
        <v>0</v>
      </c>
    </row>
    <row r="191" spans="1:9" s="46" customFormat="1" x14ac:dyDescent="0.3">
      <c r="A191" s="59" t="s">
        <v>369</v>
      </c>
      <c r="B191" s="59" t="s">
        <v>417</v>
      </c>
      <c r="C191" s="60"/>
      <c r="D191" s="61">
        <v>1</v>
      </c>
      <c r="E191" s="69">
        <v>3</v>
      </c>
      <c r="F191" s="64"/>
      <c r="G191" s="41">
        <f t="shared" si="10"/>
        <v>0</v>
      </c>
      <c r="H191" s="48">
        <v>0.23</v>
      </c>
      <c r="I191" s="41">
        <f>G191*1.23</f>
        <v>0</v>
      </c>
    </row>
    <row r="192" spans="1:9" x14ac:dyDescent="0.3">
      <c r="F192" s="1"/>
    </row>
    <row r="193" spans="6:9" x14ac:dyDescent="0.3">
      <c r="F193" s="23" t="s">
        <v>370</v>
      </c>
      <c r="G193" s="34">
        <f>SUM(G6:G191)</f>
        <v>0</v>
      </c>
      <c r="H193" s="12"/>
      <c r="I193" s="23">
        <f>SUM(I6:I191)</f>
        <v>0</v>
      </c>
    </row>
  </sheetData>
  <phoneticPr fontId="4" type="noConversion"/>
  <pageMargins left="0.25" right="0.25" top="0.75" bottom="0.75" header="0.3" footer="0.3"/>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topLeftCell="C5" zoomScaleNormal="100" workbookViewId="0">
      <selection activeCell="G26" sqref="G26"/>
    </sheetView>
  </sheetViews>
  <sheetFormatPr defaultRowHeight="15.6" x14ac:dyDescent="0.3"/>
  <cols>
    <col min="2" max="2" width="82.59765625" customWidth="1"/>
    <col min="3" max="3" width="19.69921875" customWidth="1"/>
    <col min="4" max="4" width="15.3984375" customWidth="1"/>
    <col min="5" max="5" width="15.69921875" customWidth="1"/>
    <col min="6" max="6" width="15.09765625" style="87" customWidth="1"/>
    <col min="7" max="7" width="13.8984375" customWidth="1"/>
    <col min="9" max="9" width="14.69921875" customWidth="1"/>
  </cols>
  <sheetData>
    <row r="1" spans="1:9" x14ac:dyDescent="0.3">
      <c r="B1" s="57" t="s">
        <v>350</v>
      </c>
    </row>
    <row r="2" spans="1:9" s="1" customFormat="1" ht="19.5" customHeight="1" x14ac:dyDescent="0.3">
      <c r="A2" s="40"/>
      <c r="B2" s="43" t="s">
        <v>351</v>
      </c>
      <c r="C2" s="44"/>
      <c r="D2" s="52"/>
      <c r="E2" s="52"/>
      <c r="F2" s="88"/>
    </row>
    <row r="3" spans="1:9" s="1" customFormat="1" ht="61.95" customHeight="1" x14ac:dyDescent="0.3">
      <c r="A3" s="13"/>
      <c r="B3" s="43"/>
      <c r="C3" s="44"/>
      <c r="D3" s="52"/>
      <c r="E3" s="52"/>
      <c r="F3" s="88"/>
    </row>
    <row r="4" spans="1:9" s="1" customFormat="1" ht="16.2" customHeight="1" x14ac:dyDescent="0.3">
      <c r="A4" s="13"/>
      <c r="B4" s="43"/>
      <c r="C4" s="44"/>
      <c r="D4" s="53"/>
      <c r="E4" s="54"/>
      <c r="F4" s="89"/>
      <c r="G4" s="21"/>
    </row>
    <row r="5" spans="1:9" s="6" customFormat="1" ht="61.95" customHeight="1" x14ac:dyDescent="0.3">
      <c r="A5" s="2" t="s">
        <v>1</v>
      </c>
      <c r="B5" s="45" t="s">
        <v>0</v>
      </c>
      <c r="C5" s="45" t="s">
        <v>10</v>
      </c>
      <c r="D5" s="55" t="s">
        <v>210</v>
      </c>
      <c r="E5" s="67" t="s">
        <v>211</v>
      </c>
      <c r="F5" s="90" t="s">
        <v>14</v>
      </c>
      <c r="G5" s="33" t="s">
        <v>16</v>
      </c>
      <c r="H5" s="2" t="s">
        <v>11</v>
      </c>
      <c r="I5" s="2" t="s">
        <v>15</v>
      </c>
    </row>
    <row r="6" spans="1:9" s="97" customFormat="1" x14ac:dyDescent="0.3">
      <c r="A6" s="59" t="s">
        <v>30</v>
      </c>
      <c r="B6" s="59" t="s">
        <v>82</v>
      </c>
      <c r="C6" s="60" t="s">
        <v>372</v>
      </c>
      <c r="D6" s="61">
        <v>1</v>
      </c>
      <c r="E6" s="67">
        <v>50</v>
      </c>
      <c r="F6" s="41"/>
      <c r="G6" s="41">
        <f>E6*F6</f>
        <v>0</v>
      </c>
      <c r="H6" s="48">
        <v>0.23</v>
      </c>
      <c r="I6" s="41">
        <f t="shared" ref="I6:I20" si="0">G6*1.23</f>
        <v>0</v>
      </c>
    </row>
    <row r="7" spans="1:9" s="97" customFormat="1" x14ac:dyDescent="0.3">
      <c r="A7" s="59" t="s">
        <v>31</v>
      </c>
      <c r="B7" s="59" t="s">
        <v>383</v>
      </c>
      <c r="C7" s="60"/>
      <c r="D7" s="61">
        <v>1</v>
      </c>
      <c r="E7" s="67">
        <v>7</v>
      </c>
      <c r="F7" s="41"/>
      <c r="G7" s="41">
        <f>E7*F7</f>
        <v>0</v>
      </c>
      <c r="H7" s="48">
        <v>0.23</v>
      </c>
      <c r="I7" s="41">
        <f t="shared" si="0"/>
        <v>0</v>
      </c>
    </row>
    <row r="8" spans="1:9" s="97" customFormat="1" x14ac:dyDescent="0.3">
      <c r="A8" s="59" t="s">
        <v>32</v>
      </c>
      <c r="B8" s="59" t="s">
        <v>374</v>
      </c>
      <c r="C8" s="60"/>
      <c r="D8" s="61">
        <v>1</v>
      </c>
      <c r="E8" s="67">
        <v>10</v>
      </c>
      <c r="F8" s="41"/>
      <c r="G8" s="41">
        <f>E8*F8</f>
        <v>0</v>
      </c>
      <c r="H8" s="48">
        <v>0.23</v>
      </c>
      <c r="I8" s="41">
        <f t="shared" si="0"/>
        <v>0</v>
      </c>
    </row>
    <row r="9" spans="1:9" s="97" customFormat="1" x14ac:dyDescent="0.3">
      <c r="A9" s="59" t="s">
        <v>33</v>
      </c>
      <c r="B9" s="59" t="s">
        <v>382</v>
      </c>
      <c r="C9" s="60"/>
      <c r="D9" s="61">
        <v>1</v>
      </c>
      <c r="E9" s="67">
        <v>25</v>
      </c>
      <c r="F9" s="41"/>
      <c r="G9" s="41">
        <f t="shared" ref="G9:G20" si="1">E9*F9</f>
        <v>0</v>
      </c>
      <c r="H9" s="48">
        <v>0.23</v>
      </c>
      <c r="I9" s="41">
        <f t="shared" si="0"/>
        <v>0</v>
      </c>
    </row>
    <row r="10" spans="1:9" s="46" customFormat="1" ht="14.4" x14ac:dyDescent="0.3">
      <c r="A10" s="59" t="s">
        <v>35</v>
      </c>
      <c r="B10" s="59" t="s">
        <v>420</v>
      </c>
      <c r="C10" s="60"/>
      <c r="D10" s="61">
        <v>1</v>
      </c>
      <c r="E10" s="67">
        <v>20</v>
      </c>
      <c r="F10" s="41"/>
      <c r="G10" s="41">
        <f t="shared" si="1"/>
        <v>0</v>
      </c>
      <c r="H10" s="48">
        <v>0.23</v>
      </c>
      <c r="I10" s="41">
        <f t="shared" si="0"/>
        <v>0</v>
      </c>
    </row>
    <row r="11" spans="1:9" s="46" customFormat="1" ht="14.4" x14ac:dyDescent="0.3">
      <c r="A11" s="59" t="s">
        <v>39</v>
      </c>
      <c r="B11" s="59" t="s">
        <v>386</v>
      </c>
      <c r="C11" s="60" t="s">
        <v>372</v>
      </c>
      <c r="D11" s="61">
        <v>1</v>
      </c>
      <c r="E11" s="67">
        <v>5</v>
      </c>
      <c r="F11" s="41"/>
      <c r="G11" s="41">
        <f t="shared" si="1"/>
        <v>0</v>
      </c>
      <c r="H11" s="48">
        <v>0.23</v>
      </c>
      <c r="I11" s="41">
        <f t="shared" si="0"/>
        <v>0</v>
      </c>
    </row>
    <row r="12" spans="1:9" s="46" customFormat="1" ht="14.4" x14ac:dyDescent="0.3">
      <c r="A12" s="59" t="s">
        <v>40</v>
      </c>
      <c r="B12" s="59" t="s">
        <v>373</v>
      </c>
      <c r="C12" s="60"/>
      <c r="D12" s="61">
        <v>1</v>
      </c>
      <c r="E12" s="67">
        <v>3</v>
      </c>
      <c r="F12" s="41"/>
      <c r="G12" s="41">
        <f t="shared" si="1"/>
        <v>0</v>
      </c>
      <c r="H12" s="48">
        <v>0.23</v>
      </c>
      <c r="I12" s="41">
        <f t="shared" si="0"/>
        <v>0</v>
      </c>
    </row>
    <row r="13" spans="1:9" s="46" customFormat="1" ht="14.4" x14ac:dyDescent="0.3">
      <c r="A13" s="59" t="s">
        <v>41</v>
      </c>
      <c r="B13" s="59" t="s">
        <v>421</v>
      </c>
      <c r="C13" s="60"/>
      <c r="D13" s="61">
        <v>1</v>
      </c>
      <c r="E13" s="67">
        <v>10</v>
      </c>
      <c r="F13" s="41"/>
      <c r="G13" s="41">
        <f>E13*F13</f>
        <v>0</v>
      </c>
      <c r="H13" s="48">
        <v>0.23</v>
      </c>
      <c r="I13" s="41">
        <f t="shared" si="0"/>
        <v>0</v>
      </c>
    </row>
    <row r="14" spans="1:9" s="46" customFormat="1" ht="14.4" x14ac:dyDescent="0.3">
      <c r="A14" s="59" t="s">
        <v>42</v>
      </c>
      <c r="B14" s="59" t="s">
        <v>377</v>
      </c>
      <c r="C14" s="60"/>
      <c r="D14" s="61">
        <v>1</v>
      </c>
      <c r="E14" s="67">
        <v>10</v>
      </c>
      <c r="F14" s="41"/>
      <c r="G14" s="41">
        <f t="shared" si="1"/>
        <v>0</v>
      </c>
      <c r="H14" s="48">
        <v>0.23</v>
      </c>
      <c r="I14" s="41">
        <f t="shared" si="0"/>
        <v>0</v>
      </c>
    </row>
    <row r="15" spans="1:9" s="46" customFormat="1" ht="14.4" x14ac:dyDescent="0.3">
      <c r="A15" s="59" t="s">
        <v>45</v>
      </c>
      <c r="B15" s="59" t="s">
        <v>378</v>
      </c>
      <c r="C15" s="60"/>
      <c r="D15" s="61">
        <v>1</v>
      </c>
      <c r="E15" s="67">
        <v>5</v>
      </c>
      <c r="F15" s="41"/>
      <c r="G15" s="41">
        <f t="shared" si="1"/>
        <v>0</v>
      </c>
      <c r="H15" s="48">
        <v>0.23</v>
      </c>
      <c r="I15" s="41">
        <f t="shared" si="0"/>
        <v>0</v>
      </c>
    </row>
    <row r="16" spans="1:9" s="46" customFormat="1" ht="14.4" x14ac:dyDescent="0.3">
      <c r="A16" s="59" t="s">
        <v>46</v>
      </c>
      <c r="B16" s="59" t="s">
        <v>379</v>
      </c>
      <c r="C16" s="60"/>
      <c r="D16" s="61">
        <v>1</v>
      </c>
      <c r="E16" s="67">
        <v>5</v>
      </c>
      <c r="F16" s="41"/>
      <c r="G16" s="41">
        <f>E16*F16</f>
        <v>0</v>
      </c>
      <c r="H16" s="48">
        <v>0.23</v>
      </c>
      <c r="I16" s="41">
        <f t="shared" si="0"/>
        <v>0</v>
      </c>
    </row>
    <row r="17" spans="1:16" s="46" customFormat="1" ht="14.4" x14ac:dyDescent="0.3">
      <c r="A17" s="59" t="s">
        <v>47</v>
      </c>
      <c r="B17" s="59" t="s">
        <v>84</v>
      </c>
      <c r="C17" s="60"/>
      <c r="D17" s="61">
        <v>1</v>
      </c>
      <c r="E17" s="67">
        <v>3</v>
      </c>
      <c r="F17" s="41"/>
      <c r="G17" s="41">
        <f t="shared" si="1"/>
        <v>0</v>
      </c>
      <c r="H17" s="48">
        <v>0.23</v>
      </c>
      <c r="I17" s="41">
        <f t="shared" si="0"/>
        <v>0</v>
      </c>
    </row>
    <row r="18" spans="1:16" s="46" customFormat="1" ht="14.4" x14ac:dyDescent="0.3">
      <c r="A18" s="59" t="s">
        <v>49</v>
      </c>
      <c r="B18" s="59" t="s">
        <v>93</v>
      </c>
      <c r="C18" s="60"/>
      <c r="D18" s="61">
        <v>1</v>
      </c>
      <c r="E18" s="67">
        <v>3</v>
      </c>
      <c r="F18" s="41"/>
      <c r="G18" s="41">
        <f>E18*F18</f>
        <v>0</v>
      </c>
      <c r="H18" s="48">
        <v>0.23</v>
      </c>
      <c r="I18" s="41">
        <f t="shared" si="0"/>
        <v>0</v>
      </c>
    </row>
    <row r="19" spans="1:16" s="46" customFormat="1" ht="14.4" x14ac:dyDescent="0.3">
      <c r="A19" s="59" t="s">
        <v>50</v>
      </c>
      <c r="B19" s="59" t="s">
        <v>380</v>
      </c>
      <c r="C19" s="60"/>
      <c r="D19" s="61">
        <v>1</v>
      </c>
      <c r="E19" s="67">
        <v>50</v>
      </c>
      <c r="F19" s="41"/>
      <c r="G19" s="41">
        <f t="shared" si="1"/>
        <v>0</v>
      </c>
      <c r="H19" s="48">
        <v>0.23</v>
      </c>
      <c r="I19" s="41">
        <f t="shared" si="0"/>
        <v>0</v>
      </c>
    </row>
    <row r="20" spans="1:16" s="46" customFormat="1" ht="14.4" x14ac:dyDescent="0.3">
      <c r="A20" s="59" t="s">
        <v>51</v>
      </c>
      <c r="B20" s="62" t="s">
        <v>422</v>
      </c>
      <c r="C20" s="60"/>
      <c r="D20" s="61">
        <v>1</v>
      </c>
      <c r="E20" s="67">
        <v>20</v>
      </c>
      <c r="F20" s="41"/>
      <c r="G20" s="41">
        <f t="shared" si="1"/>
        <v>0</v>
      </c>
      <c r="H20" s="48">
        <v>0.23</v>
      </c>
      <c r="I20" s="41">
        <f t="shared" si="0"/>
        <v>0</v>
      </c>
    </row>
    <row r="21" spans="1:16" s="97" customFormat="1" x14ac:dyDescent="0.3">
      <c r="A21" s="59" t="s">
        <v>201</v>
      </c>
      <c r="B21" s="59" t="s">
        <v>381</v>
      </c>
      <c r="C21" s="98"/>
      <c r="D21" s="61">
        <v>1</v>
      </c>
      <c r="E21" s="67">
        <v>5</v>
      </c>
      <c r="F21" s="41"/>
      <c r="G21" s="41">
        <f>E21*F21</f>
        <v>0</v>
      </c>
      <c r="H21" s="48">
        <v>0.23</v>
      </c>
      <c r="I21" s="41">
        <f>G21*1.23</f>
        <v>0</v>
      </c>
    </row>
    <row r="23" spans="1:16" s="42" customFormat="1" ht="14.4" x14ac:dyDescent="0.3">
      <c r="A23" s="46"/>
      <c r="B23" s="46"/>
      <c r="C23" s="46"/>
      <c r="D23" s="46"/>
      <c r="E23" s="46"/>
      <c r="F23" s="91"/>
      <c r="G23" s="46"/>
      <c r="H23" s="46"/>
      <c r="I23" s="46"/>
      <c r="J23" s="46"/>
      <c r="K23" s="46"/>
      <c r="L23" s="46"/>
      <c r="M23" s="46"/>
      <c r="N23" s="46"/>
      <c r="O23" s="46"/>
      <c r="P23" s="46"/>
    </row>
    <row r="24" spans="1:16" s="42" customFormat="1" ht="14.4" x14ac:dyDescent="0.3">
      <c r="A24" s="46"/>
      <c r="B24" s="46"/>
      <c r="C24" s="46"/>
      <c r="D24" s="46"/>
      <c r="E24" s="46"/>
      <c r="F24" s="92" t="s">
        <v>370</v>
      </c>
      <c r="G24" s="34">
        <f>SUM(G6:G21)</f>
        <v>0</v>
      </c>
      <c r="H24" s="12"/>
      <c r="I24" s="23">
        <f>SUM(I6:I21)</f>
        <v>0</v>
      </c>
      <c r="J24" s="46"/>
      <c r="K24" s="46"/>
      <c r="L24" s="46"/>
      <c r="M24" s="46"/>
      <c r="N24" s="46"/>
      <c r="O24" s="46"/>
      <c r="P24" s="46"/>
    </row>
  </sheetData>
  <phoneticPr fontId="4" type="noConversion"/>
  <pageMargins left="0.7" right="0.7" top="0.75" bottom="0.75" header="0.3" footer="0.3"/>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6"/>
  <sheetViews>
    <sheetView topLeftCell="A31" zoomScale="90" zoomScaleNormal="90" workbookViewId="0">
      <selection activeCell="I34" sqref="I34"/>
    </sheetView>
  </sheetViews>
  <sheetFormatPr defaultColWidth="11" defaultRowHeight="14.4" x14ac:dyDescent="0.3"/>
  <cols>
    <col min="1" max="1" width="7" style="4" customWidth="1"/>
    <col min="2" max="2" width="63" style="30" customWidth="1"/>
    <col min="3" max="3" width="16.69921875" style="31" customWidth="1"/>
    <col min="4" max="5" width="16.19921875" style="5" customWidth="1"/>
    <col min="6" max="7" width="17.19921875" style="1" customWidth="1"/>
    <col min="8" max="8" width="14" style="1" customWidth="1"/>
    <col min="9" max="9" width="19.69921875" style="7" customWidth="1"/>
    <col min="10" max="16384" width="11" style="1"/>
  </cols>
  <sheetData>
    <row r="1" spans="1:9" ht="19.5" customHeight="1" x14ac:dyDescent="0.3">
      <c r="A1" s="25"/>
      <c r="B1" s="57" t="s">
        <v>350</v>
      </c>
      <c r="C1" s="58"/>
      <c r="D1" s="58"/>
      <c r="E1" s="58"/>
      <c r="F1" s="58"/>
      <c r="G1" s="58"/>
    </row>
    <row r="2" spans="1:9" ht="19.5" customHeight="1" x14ac:dyDescent="0.3">
      <c r="A2" s="25"/>
      <c r="B2" s="43" t="s">
        <v>352</v>
      </c>
    </row>
    <row r="3" spans="1:9" ht="60" customHeight="1" x14ac:dyDescent="0.3"/>
    <row r="4" spans="1:9" ht="18" customHeight="1" x14ac:dyDescent="0.3">
      <c r="A4" s="13"/>
      <c r="D4" s="18"/>
      <c r="E4" s="26"/>
      <c r="F4" s="18"/>
      <c r="G4" s="21"/>
      <c r="I4" s="1"/>
    </row>
    <row r="5" spans="1:9" s="6" customFormat="1" ht="61.95" customHeight="1" x14ac:dyDescent="0.3">
      <c r="A5" s="2" t="s">
        <v>1</v>
      </c>
      <c r="B5" s="28" t="s">
        <v>0</v>
      </c>
      <c r="C5" s="28" t="s">
        <v>10</v>
      </c>
      <c r="D5" s="2" t="s">
        <v>12</v>
      </c>
      <c r="E5" s="22" t="s">
        <v>13</v>
      </c>
      <c r="F5" s="2" t="s">
        <v>14</v>
      </c>
      <c r="G5" s="33" t="s">
        <v>16</v>
      </c>
      <c r="H5" s="2" t="s">
        <v>11</v>
      </c>
      <c r="I5" s="2" t="s">
        <v>15</v>
      </c>
    </row>
    <row r="6" spans="1:9" ht="169.2" customHeight="1" x14ac:dyDescent="0.3">
      <c r="A6" s="14" t="s">
        <v>30</v>
      </c>
      <c r="B6" s="99" t="s">
        <v>17</v>
      </c>
      <c r="C6" s="35"/>
      <c r="D6" s="2">
        <v>1</v>
      </c>
      <c r="E6" s="19">
        <v>2</v>
      </c>
      <c r="F6" s="15"/>
      <c r="G6" s="24">
        <f>E6*F6</f>
        <v>0</v>
      </c>
      <c r="H6" s="16">
        <v>0.23</v>
      </c>
      <c r="I6" s="15">
        <f>G6*1.23</f>
        <v>0</v>
      </c>
    </row>
    <row r="7" spans="1:9" ht="55.2" x14ac:dyDescent="0.3">
      <c r="A7" s="14" t="s">
        <v>31</v>
      </c>
      <c r="B7" s="99" t="s">
        <v>18</v>
      </c>
      <c r="C7" s="28"/>
      <c r="D7" s="2">
        <v>1</v>
      </c>
      <c r="E7" s="19">
        <v>2</v>
      </c>
      <c r="F7" s="15"/>
      <c r="G7" s="24">
        <f>E7*F7</f>
        <v>0</v>
      </c>
      <c r="H7" s="16">
        <v>0.23</v>
      </c>
      <c r="I7" s="15">
        <f>G7*1.23</f>
        <v>0</v>
      </c>
    </row>
    <row r="8" spans="1:9" ht="41.4" x14ac:dyDescent="0.3">
      <c r="A8" s="14" t="s">
        <v>32</v>
      </c>
      <c r="B8" s="99" t="s">
        <v>19</v>
      </c>
      <c r="C8" s="28"/>
      <c r="D8" s="2">
        <v>1</v>
      </c>
      <c r="E8" s="19">
        <v>2</v>
      </c>
      <c r="F8" s="15"/>
      <c r="G8" s="24">
        <f t="shared" ref="G8:G30" si="0">E8*F8</f>
        <v>0</v>
      </c>
      <c r="H8" s="16">
        <v>0.23</v>
      </c>
      <c r="I8" s="15">
        <f t="shared" ref="I8:I30" si="1">G8*1.23</f>
        <v>0</v>
      </c>
    </row>
    <row r="9" spans="1:9" ht="55.2" x14ac:dyDescent="0.3">
      <c r="A9" s="14" t="s">
        <v>33</v>
      </c>
      <c r="B9" s="99" t="s">
        <v>20</v>
      </c>
      <c r="C9" s="28"/>
      <c r="D9" s="2">
        <v>1</v>
      </c>
      <c r="E9" s="19">
        <v>2</v>
      </c>
      <c r="F9" s="15"/>
      <c r="G9" s="24">
        <f t="shared" si="0"/>
        <v>0</v>
      </c>
      <c r="H9" s="16">
        <v>0.23</v>
      </c>
      <c r="I9" s="15">
        <f t="shared" si="1"/>
        <v>0</v>
      </c>
    </row>
    <row r="10" spans="1:9" ht="55.2" x14ac:dyDescent="0.3">
      <c r="A10" s="14" t="s">
        <v>34</v>
      </c>
      <c r="B10" s="99" t="s">
        <v>21</v>
      </c>
      <c r="C10" s="28"/>
      <c r="D10" s="2">
        <v>1</v>
      </c>
      <c r="E10" s="19">
        <v>2</v>
      </c>
      <c r="F10" s="15"/>
      <c r="G10" s="24">
        <f t="shared" si="0"/>
        <v>0</v>
      </c>
      <c r="H10" s="16">
        <v>0.23</v>
      </c>
      <c r="I10" s="15">
        <f t="shared" si="1"/>
        <v>0</v>
      </c>
    </row>
    <row r="11" spans="1:9" ht="111.6" customHeight="1" x14ac:dyDescent="0.3">
      <c r="A11" s="14" t="s">
        <v>35</v>
      </c>
      <c r="B11" s="99" t="s">
        <v>22</v>
      </c>
      <c r="C11" s="28"/>
      <c r="D11" s="2">
        <v>1</v>
      </c>
      <c r="E11" s="19">
        <v>2</v>
      </c>
      <c r="F11" s="15"/>
      <c r="G11" s="24">
        <f t="shared" si="0"/>
        <v>0</v>
      </c>
      <c r="H11" s="16">
        <v>0.23</v>
      </c>
      <c r="I11" s="15">
        <f t="shared" si="1"/>
        <v>0</v>
      </c>
    </row>
    <row r="12" spans="1:9" ht="96.6" x14ac:dyDescent="0.3">
      <c r="A12" s="14" t="s">
        <v>36</v>
      </c>
      <c r="B12" s="99" t="s">
        <v>23</v>
      </c>
      <c r="C12" s="28"/>
      <c r="D12" s="2">
        <v>1</v>
      </c>
      <c r="E12" s="19">
        <v>2</v>
      </c>
      <c r="F12" s="15"/>
      <c r="G12" s="24">
        <f t="shared" si="0"/>
        <v>0</v>
      </c>
      <c r="H12" s="16">
        <v>0.23</v>
      </c>
      <c r="I12" s="15">
        <f t="shared" si="1"/>
        <v>0</v>
      </c>
    </row>
    <row r="13" spans="1:9" ht="96.6" x14ac:dyDescent="0.3">
      <c r="A13" s="14" t="s">
        <v>37</v>
      </c>
      <c r="B13" s="99" t="s">
        <v>24</v>
      </c>
      <c r="C13" s="28"/>
      <c r="D13" s="2">
        <v>1</v>
      </c>
      <c r="E13" s="19">
        <v>2</v>
      </c>
      <c r="F13" s="15"/>
      <c r="G13" s="24">
        <f t="shared" si="0"/>
        <v>0</v>
      </c>
      <c r="H13" s="16">
        <v>0.23</v>
      </c>
      <c r="I13" s="15">
        <f t="shared" si="1"/>
        <v>0</v>
      </c>
    </row>
    <row r="14" spans="1:9" ht="96.6" x14ac:dyDescent="0.3">
      <c r="A14" s="14" t="s">
        <v>38</v>
      </c>
      <c r="B14" s="99" t="s">
        <v>25</v>
      </c>
      <c r="C14" s="28"/>
      <c r="D14" s="2">
        <v>1</v>
      </c>
      <c r="E14" s="19">
        <v>1</v>
      </c>
      <c r="F14" s="15"/>
      <c r="G14" s="24">
        <f t="shared" si="0"/>
        <v>0</v>
      </c>
      <c r="H14" s="16">
        <v>0.23</v>
      </c>
      <c r="I14" s="15">
        <f t="shared" si="1"/>
        <v>0</v>
      </c>
    </row>
    <row r="15" spans="1:9" ht="96.6" x14ac:dyDescent="0.3">
      <c r="A15" s="14" t="s">
        <v>39</v>
      </c>
      <c r="B15" s="99" t="s">
        <v>26</v>
      </c>
      <c r="C15" s="28"/>
      <c r="D15" s="2">
        <v>1</v>
      </c>
      <c r="E15" s="19">
        <v>2</v>
      </c>
      <c r="F15" s="15"/>
      <c r="G15" s="24">
        <f t="shared" si="0"/>
        <v>0</v>
      </c>
      <c r="H15" s="16">
        <v>0.23</v>
      </c>
      <c r="I15" s="15">
        <f t="shared" si="1"/>
        <v>0</v>
      </c>
    </row>
    <row r="16" spans="1:9" ht="96.6" x14ac:dyDescent="0.3">
      <c r="A16" s="14" t="s">
        <v>40</v>
      </c>
      <c r="B16" s="99" t="s">
        <v>27</v>
      </c>
      <c r="C16" s="28"/>
      <c r="D16" s="2">
        <v>1</v>
      </c>
      <c r="E16" s="19">
        <v>1</v>
      </c>
      <c r="F16" s="15"/>
      <c r="G16" s="24">
        <f t="shared" si="0"/>
        <v>0</v>
      </c>
      <c r="H16" s="16">
        <v>0.23</v>
      </c>
      <c r="I16" s="15">
        <f t="shared" si="1"/>
        <v>0</v>
      </c>
    </row>
    <row r="17" spans="1:16" ht="69" x14ac:dyDescent="0.3">
      <c r="A17" s="14" t="s">
        <v>41</v>
      </c>
      <c r="B17" s="99" t="s">
        <v>28</v>
      </c>
      <c r="C17" s="28"/>
      <c r="D17" s="2">
        <v>1</v>
      </c>
      <c r="E17" s="19">
        <v>1</v>
      </c>
      <c r="F17" s="15"/>
      <c r="G17" s="24">
        <f>E17*F17</f>
        <v>0</v>
      </c>
      <c r="H17" s="16">
        <v>0.23</v>
      </c>
      <c r="I17" s="15">
        <f t="shared" si="1"/>
        <v>0</v>
      </c>
    </row>
    <row r="18" spans="1:16" ht="159.6" customHeight="1" x14ac:dyDescent="0.3">
      <c r="A18" s="14" t="s">
        <v>42</v>
      </c>
      <c r="B18" s="99" t="s">
        <v>29</v>
      </c>
      <c r="C18" s="28"/>
      <c r="D18" s="2">
        <v>1</v>
      </c>
      <c r="E18" s="19">
        <v>1</v>
      </c>
      <c r="F18" s="15"/>
      <c r="G18" s="24">
        <f>E18*F18</f>
        <v>0</v>
      </c>
      <c r="H18" s="16">
        <v>0.23</v>
      </c>
      <c r="I18" s="15">
        <f t="shared" si="1"/>
        <v>0</v>
      </c>
    </row>
    <row r="19" spans="1:16" ht="27.6" x14ac:dyDescent="0.3">
      <c r="A19" s="14" t="s">
        <v>43</v>
      </c>
      <c r="B19" s="99" t="s">
        <v>2</v>
      </c>
      <c r="C19" s="29"/>
      <c r="D19" s="17">
        <v>1</v>
      </c>
      <c r="E19" s="20">
        <v>1</v>
      </c>
      <c r="F19" s="3"/>
      <c r="G19" s="24">
        <f t="shared" si="0"/>
        <v>0</v>
      </c>
      <c r="H19" s="16">
        <v>0.23</v>
      </c>
      <c r="I19" s="15">
        <f t="shared" si="1"/>
        <v>0</v>
      </c>
    </row>
    <row r="20" spans="1:16" ht="27.6" x14ac:dyDescent="0.3">
      <c r="A20" s="14" t="s">
        <v>44</v>
      </c>
      <c r="B20" s="99" t="s">
        <v>3</v>
      </c>
      <c r="C20" s="29"/>
      <c r="D20" s="2">
        <v>1</v>
      </c>
      <c r="E20" s="19">
        <v>1</v>
      </c>
      <c r="F20" s="15"/>
      <c r="G20" s="24">
        <f t="shared" si="0"/>
        <v>0</v>
      </c>
      <c r="H20" s="16">
        <v>0.23</v>
      </c>
      <c r="I20" s="15">
        <f t="shared" si="1"/>
        <v>0</v>
      </c>
    </row>
    <row r="21" spans="1:16" ht="43.8" customHeight="1" x14ac:dyDescent="0.3">
      <c r="A21" s="14" t="s">
        <v>45</v>
      </c>
      <c r="B21" s="99" t="s">
        <v>4</v>
      </c>
      <c r="C21" s="28"/>
      <c r="D21" s="2">
        <v>1</v>
      </c>
      <c r="E21" s="19">
        <v>1</v>
      </c>
      <c r="F21" s="15"/>
      <c r="G21" s="24">
        <f>E21*F21</f>
        <v>0</v>
      </c>
      <c r="H21" s="16">
        <v>0.23</v>
      </c>
      <c r="I21" s="15">
        <f t="shared" si="1"/>
        <v>0</v>
      </c>
    </row>
    <row r="22" spans="1:16" ht="72" customHeight="1" x14ac:dyDescent="0.3">
      <c r="A22" s="14" t="s">
        <v>46</v>
      </c>
      <c r="B22" s="99" t="s">
        <v>5</v>
      </c>
      <c r="C22" s="28"/>
      <c r="D22" s="2">
        <v>1</v>
      </c>
      <c r="E22" s="19">
        <v>1</v>
      </c>
      <c r="F22" s="15"/>
      <c r="G22" s="24">
        <f t="shared" si="0"/>
        <v>0</v>
      </c>
      <c r="H22" s="16">
        <v>0.23</v>
      </c>
      <c r="I22" s="15">
        <f t="shared" si="1"/>
        <v>0</v>
      </c>
    </row>
    <row r="23" spans="1:16" ht="42.6" x14ac:dyDescent="0.3">
      <c r="A23" s="14" t="s">
        <v>47</v>
      </c>
      <c r="B23" s="99" t="s">
        <v>53</v>
      </c>
      <c r="C23" s="28"/>
      <c r="D23" s="2">
        <v>1</v>
      </c>
      <c r="E23" s="19">
        <v>1</v>
      </c>
      <c r="F23" s="15"/>
      <c r="G23" s="24">
        <f t="shared" si="0"/>
        <v>0</v>
      </c>
      <c r="H23" s="16">
        <v>0.23</v>
      </c>
      <c r="I23" s="15">
        <f t="shared" si="1"/>
        <v>0</v>
      </c>
    </row>
    <row r="24" spans="1:16" ht="63.6" customHeight="1" x14ac:dyDescent="0.3">
      <c r="A24" s="14" t="s">
        <v>48</v>
      </c>
      <c r="B24" s="99" t="s">
        <v>6</v>
      </c>
      <c r="C24" s="28"/>
      <c r="D24" s="2">
        <v>1</v>
      </c>
      <c r="E24" s="19">
        <v>1</v>
      </c>
      <c r="F24" s="15"/>
      <c r="G24" s="24">
        <f t="shared" si="0"/>
        <v>0</v>
      </c>
      <c r="H24" s="16">
        <v>0.23</v>
      </c>
      <c r="I24" s="15">
        <f t="shared" si="1"/>
        <v>0</v>
      </c>
    </row>
    <row r="25" spans="1:16" ht="41.4" x14ac:dyDescent="0.3">
      <c r="A25" s="14" t="s">
        <v>49</v>
      </c>
      <c r="B25" s="99" t="s">
        <v>7</v>
      </c>
      <c r="C25" s="28"/>
      <c r="D25" s="2">
        <v>1</v>
      </c>
      <c r="E25" s="19">
        <v>1</v>
      </c>
      <c r="F25" s="15"/>
      <c r="G25" s="24">
        <f t="shared" si="0"/>
        <v>0</v>
      </c>
      <c r="H25" s="16">
        <v>0.23</v>
      </c>
      <c r="I25" s="15">
        <f t="shared" si="1"/>
        <v>0</v>
      </c>
    </row>
    <row r="26" spans="1:16" ht="41.4" x14ac:dyDescent="0.3">
      <c r="A26" s="14" t="s">
        <v>50</v>
      </c>
      <c r="B26" s="99" t="s">
        <v>8</v>
      </c>
      <c r="C26" s="28"/>
      <c r="D26" s="2">
        <v>1</v>
      </c>
      <c r="E26" s="19">
        <v>1</v>
      </c>
      <c r="F26" s="15"/>
      <c r="G26" s="24">
        <f t="shared" si="0"/>
        <v>0</v>
      </c>
      <c r="H26" s="16">
        <v>0.23</v>
      </c>
      <c r="I26" s="15">
        <f t="shared" si="1"/>
        <v>0</v>
      </c>
    </row>
    <row r="27" spans="1:16" ht="27.6" x14ac:dyDescent="0.3">
      <c r="A27" s="14" t="s">
        <v>51</v>
      </c>
      <c r="B27" s="99" t="s">
        <v>9</v>
      </c>
      <c r="C27" s="28"/>
      <c r="D27" s="2">
        <v>1</v>
      </c>
      <c r="E27" s="19">
        <v>1</v>
      </c>
      <c r="F27" s="15"/>
      <c r="G27" s="24">
        <f t="shared" si="0"/>
        <v>0</v>
      </c>
      <c r="H27" s="16">
        <v>0.23</v>
      </c>
      <c r="I27" s="15">
        <f t="shared" si="1"/>
        <v>0</v>
      </c>
    </row>
    <row r="28" spans="1:16" s="7" customFormat="1" ht="96.6" x14ac:dyDescent="0.3">
      <c r="A28" s="14" t="s">
        <v>52</v>
      </c>
      <c r="B28" s="99" t="s">
        <v>209</v>
      </c>
      <c r="C28" s="28"/>
      <c r="D28" s="28">
        <v>1</v>
      </c>
      <c r="E28" s="81">
        <v>1</v>
      </c>
      <c r="F28" s="15"/>
      <c r="G28" s="82">
        <f>E28*F28</f>
        <v>0</v>
      </c>
      <c r="H28" s="83">
        <v>0.23</v>
      </c>
      <c r="I28" s="84">
        <f t="shared" si="1"/>
        <v>0</v>
      </c>
      <c r="K28" s="8"/>
      <c r="L28" s="8"/>
      <c r="M28" s="8"/>
      <c r="N28" s="8"/>
      <c r="O28" s="8"/>
      <c r="P28" s="8"/>
    </row>
    <row r="29" spans="1:16" ht="15.6" x14ac:dyDescent="0.3">
      <c r="A29" s="14" t="s">
        <v>200</v>
      </c>
      <c r="B29" s="99" t="s">
        <v>100</v>
      </c>
      <c r="C29" s="28"/>
      <c r="D29" s="2">
        <v>1</v>
      </c>
      <c r="E29" s="19">
        <v>1</v>
      </c>
      <c r="F29" s="15"/>
      <c r="G29" s="24">
        <f t="shared" si="0"/>
        <v>0</v>
      </c>
      <c r="H29" s="16">
        <v>0.23</v>
      </c>
      <c r="I29" s="15">
        <f t="shared" si="1"/>
        <v>0</v>
      </c>
      <c r="K29" s="10"/>
      <c r="L29" s="10"/>
      <c r="M29" s="10"/>
      <c r="N29" s="10"/>
      <c r="O29" s="10"/>
      <c r="P29" s="10"/>
    </row>
    <row r="30" spans="1:16" ht="41.4" x14ac:dyDescent="0.3">
      <c r="A30" s="14" t="s">
        <v>201</v>
      </c>
      <c r="B30" s="99" t="s">
        <v>208</v>
      </c>
      <c r="C30" s="28"/>
      <c r="D30" s="2">
        <v>1</v>
      </c>
      <c r="E30" s="19">
        <v>1</v>
      </c>
      <c r="F30" s="15"/>
      <c r="G30" s="24">
        <f t="shared" si="0"/>
        <v>0</v>
      </c>
      <c r="H30" s="16">
        <v>0.23</v>
      </c>
      <c r="I30" s="15">
        <f t="shared" si="1"/>
        <v>0</v>
      </c>
      <c r="K30" s="10"/>
      <c r="L30" s="10"/>
      <c r="M30" s="10"/>
      <c r="N30" s="10"/>
      <c r="O30" s="10"/>
      <c r="P30" s="10"/>
    </row>
    <row r="31" spans="1:16" ht="25.2" customHeight="1" x14ac:dyDescent="0.3">
      <c r="A31" s="14" t="s">
        <v>212</v>
      </c>
      <c r="B31" s="99" t="s">
        <v>375</v>
      </c>
      <c r="C31" s="60"/>
      <c r="D31" s="61">
        <v>1</v>
      </c>
      <c r="E31" s="19">
        <v>3</v>
      </c>
      <c r="F31" s="64"/>
      <c r="G31" s="41">
        <f>E31*F31</f>
        <v>0</v>
      </c>
      <c r="H31" s="48">
        <v>0.23</v>
      </c>
      <c r="I31" s="41">
        <f>G31*1.23</f>
        <v>0</v>
      </c>
    </row>
    <row r="32" spans="1:16" x14ac:dyDescent="0.3">
      <c r="A32" s="14" t="s">
        <v>206</v>
      </c>
      <c r="B32" s="99" t="s">
        <v>376</v>
      </c>
      <c r="C32" s="60"/>
      <c r="D32" s="61">
        <v>1</v>
      </c>
      <c r="E32" s="19">
        <v>2</v>
      </c>
      <c r="F32" s="64"/>
      <c r="G32" s="41">
        <f>E32*F32</f>
        <v>0</v>
      </c>
      <c r="H32" s="48">
        <v>0.23</v>
      </c>
      <c r="I32" s="41">
        <f>G32*1.23</f>
        <v>0</v>
      </c>
    </row>
    <row r="33" spans="1:16" s="46" customFormat="1" ht="96.6" x14ac:dyDescent="0.3">
      <c r="A33" s="93" t="s">
        <v>213</v>
      </c>
      <c r="B33" s="99" t="s">
        <v>418</v>
      </c>
      <c r="C33" s="60"/>
      <c r="D33" s="61">
        <v>1</v>
      </c>
      <c r="E33" s="19">
        <v>3</v>
      </c>
      <c r="F33" s="95"/>
      <c r="G33" s="41">
        <f>E33*F33</f>
        <v>0</v>
      </c>
      <c r="H33" s="48">
        <v>0.23</v>
      </c>
      <c r="I33" s="41">
        <f>G33*1.23</f>
        <v>0</v>
      </c>
      <c r="K33" s="94"/>
      <c r="L33" s="94"/>
      <c r="M33" s="94"/>
      <c r="N33" s="94"/>
      <c r="O33" s="94"/>
      <c r="P33" s="94"/>
    </row>
    <row r="34" spans="1:16" ht="15.6" x14ac:dyDescent="0.3">
      <c r="K34" s="10"/>
      <c r="L34" s="10"/>
      <c r="M34" s="10"/>
      <c r="N34" s="10"/>
      <c r="O34" s="10"/>
      <c r="P34" s="10"/>
    </row>
    <row r="35" spans="1:16" ht="15.6" x14ac:dyDescent="0.3">
      <c r="K35" s="10"/>
      <c r="L35" s="10"/>
      <c r="M35" s="10"/>
      <c r="N35" s="10"/>
      <c r="O35" s="10"/>
      <c r="P35" s="10"/>
    </row>
    <row r="36" spans="1:16" ht="15.6" x14ac:dyDescent="0.3">
      <c r="A36" s="1"/>
      <c r="B36" s="51"/>
      <c r="C36" s="49"/>
      <c r="D36" s="9"/>
      <c r="E36" s="9"/>
      <c r="F36" s="23" t="s">
        <v>370</v>
      </c>
      <c r="G36" s="34">
        <f>SUM(G6:G33)</f>
        <v>0</v>
      </c>
      <c r="H36" s="12"/>
      <c r="I36" s="23">
        <f>SUM(I6:I33)</f>
        <v>0</v>
      </c>
      <c r="K36" s="10"/>
      <c r="L36" s="10"/>
      <c r="M36" s="10"/>
      <c r="N36" s="10"/>
      <c r="O36" s="10"/>
      <c r="P36" s="10"/>
    </row>
    <row r="37" spans="1:16" ht="15.6" x14ac:dyDescent="0.3">
      <c r="A37" s="11"/>
      <c r="B37" s="51"/>
      <c r="C37" s="50"/>
      <c r="D37" s="7"/>
      <c r="E37" s="7"/>
      <c r="F37" s="7"/>
      <c r="G37" s="27"/>
      <c r="H37" s="7"/>
      <c r="K37" s="10"/>
      <c r="L37" s="10"/>
      <c r="M37" s="10"/>
      <c r="N37" s="10"/>
      <c r="O37" s="10"/>
      <c r="P37" s="10"/>
    </row>
    <row r="38" spans="1:16" ht="15.6" x14ac:dyDescent="0.3">
      <c r="A38" s="11"/>
      <c r="D38" s="7"/>
      <c r="E38" s="7"/>
      <c r="F38" s="7"/>
      <c r="G38" s="7"/>
      <c r="H38" s="7"/>
      <c r="K38" s="10"/>
      <c r="L38" s="10"/>
      <c r="M38" s="10"/>
      <c r="N38" s="10"/>
      <c r="O38" s="10"/>
      <c r="P38" s="10"/>
    </row>
    <row r="39" spans="1:16" ht="15.6" x14ac:dyDescent="0.3">
      <c r="A39" s="11"/>
      <c r="D39" s="7"/>
      <c r="E39" s="7"/>
      <c r="F39" s="7"/>
      <c r="G39" s="7"/>
      <c r="H39" s="7"/>
      <c r="K39" s="10"/>
      <c r="L39" s="10"/>
      <c r="M39" s="10"/>
      <c r="N39" s="10"/>
      <c r="O39" s="10"/>
      <c r="P39" s="10"/>
    </row>
    <row r="40" spans="1:16" ht="15.6" x14ac:dyDescent="0.3">
      <c r="A40" s="11"/>
      <c r="D40" s="7"/>
      <c r="E40" s="7"/>
      <c r="F40" s="7"/>
      <c r="G40" s="7"/>
      <c r="H40" s="7"/>
      <c r="K40" s="10"/>
      <c r="L40" s="10"/>
      <c r="M40" s="10"/>
      <c r="N40" s="10"/>
      <c r="O40" s="10"/>
      <c r="P40" s="10"/>
    </row>
    <row r="41" spans="1:16" ht="15.6" x14ac:dyDescent="0.3">
      <c r="A41" s="11"/>
      <c r="D41" s="7"/>
      <c r="E41" s="7"/>
      <c r="F41" s="7"/>
      <c r="G41" s="7"/>
      <c r="H41" s="7"/>
      <c r="K41" s="10"/>
      <c r="L41" s="10"/>
      <c r="M41" s="10"/>
      <c r="N41" s="10"/>
      <c r="O41" s="10"/>
      <c r="P41" s="10"/>
    </row>
    <row r="42" spans="1:16" ht="15.6" x14ac:dyDescent="0.3">
      <c r="A42" s="11"/>
      <c r="D42" s="7"/>
      <c r="E42" s="7"/>
      <c r="F42" s="7"/>
      <c r="G42" s="7"/>
      <c r="H42" s="7"/>
      <c r="K42" s="10"/>
      <c r="L42" s="10"/>
      <c r="M42" s="10"/>
      <c r="N42" s="10"/>
      <c r="O42" s="10"/>
      <c r="P42" s="10"/>
    </row>
    <row r="43" spans="1:16" ht="15.6" x14ac:dyDescent="0.3">
      <c r="A43" s="11"/>
      <c r="D43" s="7"/>
      <c r="E43" s="7"/>
      <c r="F43" s="7"/>
      <c r="G43" s="7"/>
      <c r="H43" s="7"/>
      <c r="K43" s="10"/>
      <c r="L43" s="10"/>
      <c r="M43" s="10"/>
      <c r="N43" s="10"/>
      <c r="O43" s="10"/>
      <c r="P43" s="10"/>
    </row>
    <row r="44" spans="1:16" ht="15.6" x14ac:dyDescent="0.3">
      <c r="A44" s="11"/>
      <c r="D44" s="7"/>
      <c r="E44" s="7"/>
      <c r="F44" s="7"/>
      <c r="G44" s="7"/>
      <c r="H44" s="7"/>
      <c r="K44" s="10"/>
      <c r="L44" s="10"/>
      <c r="M44" s="10"/>
      <c r="N44" s="10"/>
      <c r="O44" s="10"/>
      <c r="P44" s="10"/>
    </row>
    <row r="45" spans="1:16" ht="15.6" x14ac:dyDescent="0.3">
      <c r="A45" s="11"/>
      <c r="D45" s="7"/>
      <c r="E45" s="7"/>
      <c r="F45" s="7"/>
      <c r="G45" s="7"/>
      <c r="H45" s="7"/>
      <c r="K45" s="10"/>
      <c r="L45" s="10"/>
      <c r="M45" s="10"/>
      <c r="N45" s="10"/>
      <c r="O45" s="10"/>
      <c r="P45" s="10"/>
    </row>
    <row r="46" spans="1:16" ht="15.6" x14ac:dyDescent="0.3">
      <c r="A46" s="11"/>
      <c r="D46" s="7"/>
      <c r="E46" s="7"/>
      <c r="F46" s="7"/>
      <c r="G46" s="7"/>
      <c r="H46" s="7"/>
      <c r="K46" s="10"/>
      <c r="L46" s="10"/>
      <c r="M46" s="10"/>
      <c r="N46" s="10"/>
      <c r="O46" s="10"/>
      <c r="P46" s="10"/>
    </row>
    <row r="47" spans="1:16" ht="15.6" x14ac:dyDescent="0.3">
      <c r="A47" s="11"/>
      <c r="C47" s="32"/>
      <c r="D47" s="8"/>
      <c r="E47" s="8"/>
      <c r="F47" s="8"/>
      <c r="G47" s="8"/>
      <c r="H47" s="8"/>
      <c r="I47" s="8"/>
      <c r="K47" s="10"/>
      <c r="L47" s="10"/>
      <c r="M47" s="10"/>
      <c r="N47" s="10"/>
      <c r="O47" s="10"/>
      <c r="P47" s="10"/>
    </row>
    <row r="48" spans="1:16" ht="15.6" x14ac:dyDescent="0.3">
      <c r="A48" s="11"/>
      <c r="C48" s="32"/>
      <c r="D48" s="8"/>
      <c r="E48" s="8"/>
      <c r="F48" s="8"/>
      <c r="G48" s="8"/>
      <c r="H48" s="8"/>
      <c r="I48" s="8"/>
      <c r="K48" s="10"/>
      <c r="L48" s="10"/>
      <c r="M48" s="10"/>
      <c r="N48" s="10"/>
      <c r="O48" s="10"/>
      <c r="P48" s="10"/>
    </row>
    <row r="49" spans="1:16" ht="15.6" x14ac:dyDescent="0.3">
      <c r="A49" s="11"/>
      <c r="C49" s="32"/>
      <c r="D49" s="8"/>
      <c r="E49" s="8"/>
      <c r="F49" s="8"/>
      <c r="G49" s="8"/>
      <c r="H49" s="8"/>
      <c r="I49" s="8"/>
      <c r="K49" s="10"/>
      <c r="L49" s="10"/>
      <c r="M49" s="10"/>
      <c r="N49" s="10"/>
      <c r="O49" s="10"/>
      <c r="P49" s="10"/>
    </row>
    <row r="50" spans="1:16" ht="15.6" x14ac:dyDescent="0.3">
      <c r="A50" s="11"/>
      <c r="C50" s="32"/>
      <c r="D50" s="8"/>
      <c r="E50" s="8"/>
      <c r="F50" s="8"/>
      <c r="G50" s="8"/>
      <c r="H50" s="8"/>
      <c r="I50" s="8"/>
      <c r="K50" s="10"/>
      <c r="L50" s="10"/>
      <c r="M50" s="10"/>
      <c r="N50" s="10"/>
      <c r="O50" s="10"/>
      <c r="P50" s="10"/>
    </row>
    <row r="51" spans="1:16" ht="15.6" x14ac:dyDescent="0.3">
      <c r="A51" s="11"/>
      <c r="C51" s="32"/>
      <c r="D51" s="8"/>
      <c r="E51" s="8"/>
      <c r="F51" s="8"/>
      <c r="G51" s="8"/>
      <c r="H51" s="8"/>
      <c r="I51" s="8"/>
      <c r="J51" s="7"/>
      <c r="K51" s="8"/>
      <c r="L51" s="8"/>
      <c r="M51" s="8"/>
      <c r="N51" s="8"/>
      <c r="O51" s="8"/>
      <c r="P51" s="8"/>
    </row>
    <row r="52" spans="1:16" ht="15.6" x14ac:dyDescent="0.3">
      <c r="A52" s="11"/>
      <c r="C52" s="32"/>
      <c r="D52" s="8"/>
      <c r="E52" s="8"/>
      <c r="F52" s="8"/>
      <c r="G52" s="8"/>
      <c r="H52" s="8"/>
      <c r="I52" s="8"/>
      <c r="J52" s="7"/>
      <c r="K52" s="8"/>
      <c r="L52" s="8"/>
      <c r="M52" s="8"/>
      <c r="N52" s="8"/>
      <c r="O52" s="8"/>
      <c r="P52" s="8"/>
    </row>
    <row r="53" spans="1:16" ht="15.6" x14ac:dyDescent="0.3">
      <c r="A53" s="11"/>
      <c r="C53" s="32"/>
      <c r="D53" s="8"/>
      <c r="E53" s="8"/>
      <c r="F53" s="8"/>
      <c r="G53" s="8"/>
      <c r="H53" s="8"/>
      <c r="I53" s="8"/>
      <c r="J53" s="7"/>
      <c r="K53" s="8"/>
      <c r="L53" s="8"/>
      <c r="M53" s="8"/>
      <c r="N53" s="8"/>
      <c r="O53" s="8"/>
      <c r="P53" s="8"/>
    </row>
    <row r="54" spans="1:16" ht="15.6" x14ac:dyDescent="0.3">
      <c r="A54" s="11"/>
      <c r="C54" s="32"/>
      <c r="D54" s="8"/>
      <c r="E54" s="8"/>
      <c r="F54" s="8"/>
      <c r="G54" s="8"/>
      <c r="H54" s="8"/>
      <c r="I54" s="8"/>
      <c r="J54" s="7"/>
      <c r="K54" s="8"/>
      <c r="L54" s="8"/>
      <c r="M54" s="8"/>
      <c r="N54" s="8"/>
      <c r="O54" s="8"/>
      <c r="P54" s="8"/>
    </row>
    <row r="55" spans="1:16" ht="15.6" x14ac:dyDescent="0.3">
      <c r="A55" s="11"/>
      <c r="C55" s="32"/>
      <c r="D55" s="8"/>
      <c r="E55" s="8"/>
      <c r="F55" s="8"/>
      <c r="G55" s="8"/>
      <c r="H55" s="8"/>
      <c r="I55" s="8"/>
      <c r="J55" s="7"/>
      <c r="K55" s="8"/>
      <c r="L55" s="8"/>
      <c r="M55" s="8"/>
      <c r="N55" s="8"/>
      <c r="O55" s="8"/>
      <c r="P55" s="8"/>
    </row>
    <row r="56" spans="1:16" ht="15.6" x14ac:dyDescent="0.3">
      <c r="A56" s="11"/>
      <c r="C56" s="32"/>
      <c r="D56" s="8"/>
      <c r="E56" s="8"/>
      <c r="F56" s="8"/>
      <c r="G56" s="8"/>
      <c r="H56" s="8"/>
      <c r="I56" s="8"/>
      <c r="J56" s="7"/>
      <c r="K56" s="8"/>
      <c r="L56" s="8"/>
      <c r="M56" s="8"/>
      <c r="N56" s="8"/>
      <c r="O56" s="8"/>
      <c r="P56" s="8"/>
    </row>
    <row r="57" spans="1:16" ht="15.6" x14ac:dyDescent="0.3">
      <c r="A57" s="11"/>
      <c r="C57" s="32"/>
      <c r="D57" s="8"/>
      <c r="E57" s="8"/>
      <c r="F57" s="8"/>
      <c r="G57" s="8"/>
      <c r="H57" s="8"/>
      <c r="I57" s="8"/>
      <c r="J57" s="7"/>
      <c r="K57" s="8"/>
      <c r="L57" s="8"/>
      <c r="M57" s="8"/>
      <c r="N57" s="8"/>
      <c r="O57" s="8"/>
      <c r="P57" s="8"/>
    </row>
    <row r="58" spans="1:16" ht="15.6" x14ac:dyDescent="0.3">
      <c r="A58" s="11"/>
      <c r="C58" s="32"/>
      <c r="D58" s="8"/>
      <c r="E58" s="8"/>
      <c r="F58" s="8"/>
      <c r="G58" s="8"/>
      <c r="H58" s="8"/>
      <c r="I58" s="8"/>
      <c r="J58" s="7"/>
      <c r="K58" s="8"/>
      <c r="L58" s="8"/>
      <c r="M58" s="8"/>
      <c r="N58" s="8"/>
      <c r="O58" s="8"/>
      <c r="P58" s="8"/>
    </row>
    <row r="59" spans="1:16" ht="15.6" x14ac:dyDescent="0.3">
      <c r="A59" s="11"/>
      <c r="C59" s="32"/>
      <c r="D59" s="8"/>
      <c r="E59" s="8"/>
      <c r="F59" s="8"/>
      <c r="G59" s="8"/>
      <c r="H59" s="8"/>
      <c r="I59" s="8"/>
      <c r="J59" s="7"/>
      <c r="K59" s="8"/>
      <c r="L59" s="8"/>
      <c r="M59" s="8"/>
      <c r="N59" s="8"/>
      <c r="O59" s="8"/>
      <c r="P59" s="8"/>
    </row>
    <row r="60" spans="1:16" ht="15.6" x14ac:dyDescent="0.3">
      <c r="A60" s="11"/>
      <c r="C60" s="32"/>
      <c r="D60" s="8"/>
      <c r="E60" s="8"/>
      <c r="F60" s="8"/>
      <c r="G60" s="8"/>
      <c r="H60" s="8"/>
      <c r="I60" s="8"/>
      <c r="J60" s="7"/>
      <c r="K60" s="8"/>
      <c r="L60" s="8"/>
      <c r="M60" s="8"/>
      <c r="N60" s="8"/>
      <c r="O60" s="8"/>
      <c r="P60" s="8"/>
    </row>
    <row r="61" spans="1:16" ht="15.6" x14ac:dyDescent="0.3">
      <c r="A61" s="11"/>
      <c r="C61" s="32"/>
      <c r="D61" s="8"/>
      <c r="E61" s="8"/>
      <c r="F61" s="8"/>
      <c r="G61" s="8"/>
      <c r="H61" s="8"/>
      <c r="I61" s="8"/>
      <c r="J61" s="7"/>
      <c r="K61" s="8"/>
      <c r="L61" s="8"/>
      <c r="M61" s="8"/>
      <c r="N61" s="8"/>
      <c r="O61" s="8"/>
      <c r="P61" s="8"/>
    </row>
    <row r="62" spans="1:16" ht="15.6" x14ac:dyDescent="0.3">
      <c r="A62" s="11"/>
      <c r="C62" s="32"/>
      <c r="D62" s="8"/>
      <c r="E62" s="8"/>
      <c r="F62" s="8"/>
      <c r="G62" s="8"/>
      <c r="H62" s="8"/>
      <c r="I62" s="8"/>
      <c r="J62" s="7"/>
      <c r="K62" s="8"/>
      <c r="L62" s="8"/>
      <c r="M62" s="8"/>
      <c r="N62" s="8"/>
      <c r="O62" s="8"/>
      <c r="P62" s="8"/>
    </row>
    <row r="63" spans="1:16" ht="15.6" x14ac:dyDescent="0.3">
      <c r="A63" s="11"/>
      <c r="C63" s="32"/>
      <c r="D63" s="8"/>
      <c r="E63" s="8"/>
      <c r="F63" s="8"/>
      <c r="G63" s="8"/>
      <c r="H63" s="8"/>
      <c r="I63" s="8"/>
      <c r="J63" s="7"/>
      <c r="K63" s="8"/>
      <c r="L63" s="8"/>
      <c r="M63" s="8"/>
      <c r="N63" s="8"/>
      <c r="O63" s="8"/>
      <c r="P63" s="8"/>
    </row>
    <row r="64" spans="1:16" ht="15.6" x14ac:dyDescent="0.3">
      <c r="A64" s="11"/>
      <c r="C64" s="32"/>
      <c r="D64" s="8"/>
      <c r="E64" s="8"/>
      <c r="F64" s="8"/>
      <c r="G64" s="8"/>
      <c r="H64" s="8"/>
      <c r="I64" s="8"/>
      <c r="J64" s="7"/>
      <c r="K64" s="8"/>
      <c r="L64" s="8"/>
      <c r="M64" s="8"/>
      <c r="N64" s="8"/>
      <c r="O64" s="8"/>
      <c r="P64" s="8"/>
    </row>
    <row r="65" spans="1:16" ht="15.6" x14ac:dyDescent="0.3">
      <c r="A65" s="11"/>
      <c r="C65" s="32"/>
      <c r="D65" s="8"/>
      <c r="E65" s="8"/>
      <c r="F65" s="8"/>
      <c r="G65" s="8"/>
      <c r="H65" s="8"/>
      <c r="I65" s="8"/>
      <c r="J65" s="8"/>
      <c r="K65" s="8"/>
      <c r="L65" s="8"/>
      <c r="M65" s="8"/>
      <c r="N65" s="8"/>
      <c r="O65" s="8"/>
      <c r="P65" s="8"/>
    </row>
    <row r="66" spans="1:16" ht="15.6" x14ac:dyDescent="0.3">
      <c r="A66" s="11"/>
      <c r="C66" s="32"/>
      <c r="D66" s="8"/>
      <c r="E66" s="8"/>
      <c r="F66" s="8"/>
      <c r="G66" s="8"/>
      <c r="H66" s="8"/>
      <c r="I66" s="8"/>
      <c r="J66" s="8"/>
      <c r="K66" s="8"/>
      <c r="L66" s="8"/>
      <c r="M66" s="8"/>
      <c r="N66" s="8"/>
      <c r="O66" s="8"/>
      <c r="P66" s="8"/>
    </row>
    <row r="67" spans="1:16" ht="15.6" x14ac:dyDescent="0.3">
      <c r="A67" s="11"/>
      <c r="C67" s="32"/>
      <c r="D67" s="8"/>
      <c r="E67" s="8"/>
      <c r="F67" s="8"/>
      <c r="G67" s="8"/>
      <c r="H67" s="8"/>
      <c r="I67" s="8"/>
      <c r="J67" s="8"/>
      <c r="K67" s="8"/>
      <c r="L67" s="8"/>
      <c r="M67" s="8"/>
      <c r="N67" s="8"/>
      <c r="O67" s="8"/>
      <c r="P67" s="8"/>
    </row>
    <row r="68" spans="1:16" ht="15.6" x14ac:dyDescent="0.3">
      <c r="A68" s="11"/>
      <c r="C68" s="32"/>
      <c r="D68" s="8"/>
      <c r="E68" s="8"/>
      <c r="F68" s="8"/>
      <c r="G68" s="8"/>
      <c r="H68" s="8"/>
      <c r="I68" s="8"/>
      <c r="J68" s="8"/>
      <c r="K68" s="8"/>
      <c r="L68" s="8"/>
      <c r="M68" s="8"/>
      <c r="N68" s="8"/>
      <c r="O68" s="8"/>
      <c r="P68" s="8"/>
    </row>
    <row r="69" spans="1:16" ht="15.6" x14ac:dyDescent="0.3">
      <c r="J69" s="8"/>
      <c r="K69" s="8"/>
      <c r="L69" s="8"/>
      <c r="M69" s="8"/>
      <c r="N69" s="8"/>
      <c r="O69" s="8"/>
      <c r="P69" s="8"/>
    </row>
    <row r="70" spans="1:16" ht="15.6" x14ac:dyDescent="0.3">
      <c r="J70" s="8"/>
      <c r="K70" s="8"/>
      <c r="L70" s="8"/>
      <c r="M70" s="8"/>
      <c r="N70" s="8"/>
      <c r="O70" s="8"/>
      <c r="P70" s="8"/>
    </row>
    <row r="71" spans="1:16" ht="15.6" x14ac:dyDescent="0.3">
      <c r="J71" s="8"/>
      <c r="K71" s="8"/>
      <c r="L71" s="8"/>
      <c r="M71" s="8"/>
      <c r="N71" s="8"/>
      <c r="O71" s="8"/>
      <c r="P71" s="8"/>
    </row>
    <row r="72" spans="1:16" ht="15.6" x14ac:dyDescent="0.3">
      <c r="J72" s="8"/>
      <c r="K72" s="8"/>
      <c r="L72" s="8"/>
      <c r="M72" s="8"/>
      <c r="N72" s="8"/>
      <c r="O72" s="8"/>
      <c r="P72" s="8"/>
    </row>
    <row r="73" spans="1:16" ht="15.6" x14ac:dyDescent="0.3">
      <c r="J73" s="8"/>
      <c r="K73" s="8"/>
      <c r="L73" s="8"/>
      <c r="M73" s="8"/>
      <c r="N73" s="8"/>
      <c r="O73" s="8"/>
      <c r="P73" s="8"/>
    </row>
    <row r="74" spans="1:16" ht="15.6" x14ac:dyDescent="0.3">
      <c r="J74" s="8"/>
      <c r="K74" s="8"/>
      <c r="L74" s="8"/>
      <c r="M74" s="8"/>
      <c r="N74" s="8"/>
      <c r="O74" s="8"/>
      <c r="P74" s="8"/>
    </row>
    <row r="75" spans="1:16" ht="15.6" x14ac:dyDescent="0.3">
      <c r="J75" s="8"/>
      <c r="K75" s="8"/>
      <c r="L75" s="8"/>
      <c r="M75" s="8"/>
      <c r="N75" s="8"/>
      <c r="O75" s="8"/>
      <c r="P75" s="8"/>
    </row>
    <row r="76" spans="1:16" ht="15.6" x14ac:dyDescent="0.3">
      <c r="J76" s="8"/>
      <c r="K76" s="8"/>
      <c r="L76" s="8"/>
      <c r="M76" s="8"/>
      <c r="N76" s="8"/>
      <c r="O76" s="8"/>
      <c r="P76" s="8"/>
    </row>
    <row r="77" spans="1:16" ht="15.6" x14ac:dyDescent="0.3">
      <c r="J77" s="8"/>
      <c r="K77" s="8"/>
      <c r="L77" s="8"/>
      <c r="M77" s="8"/>
      <c r="N77" s="8"/>
      <c r="O77" s="8"/>
      <c r="P77" s="8"/>
    </row>
    <row r="78" spans="1:16" ht="15.6" x14ac:dyDescent="0.3">
      <c r="J78" s="8"/>
      <c r="K78" s="8"/>
      <c r="L78" s="8"/>
      <c r="M78" s="8"/>
      <c r="N78" s="8"/>
      <c r="O78" s="8"/>
      <c r="P78" s="8"/>
    </row>
    <row r="79" spans="1:16" ht="15.6" x14ac:dyDescent="0.3">
      <c r="J79" s="8"/>
      <c r="K79" s="8"/>
      <c r="L79" s="8"/>
      <c r="M79" s="8"/>
      <c r="N79" s="8"/>
      <c r="O79" s="8"/>
      <c r="P79" s="8"/>
    </row>
    <row r="80" spans="1:16" ht="15.6" x14ac:dyDescent="0.3">
      <c r="J80" s="8"/>
      <c r="K80" s="8"/>
      <c r="L80" s="8"/>
      <c r="M80" s="8"/>
      <c r="N80" s="8"/>
      <c r="O80" s="8"/>
      <c r="P80" s="8"/>
    </row>
    <row r="81" spans="10:16" ht="15.6" x14ac:dyDescent="0.3">
      <c r="J81" s="8"/>
      <c r="K81" s="8"/>
      <c r="L81" s="8"/>
      <c r="M81" s="8"/>
      <c r="N81" s="8"/>
      <c r="O81" s="8"/>
      <c r="P81" s="8"/>
    </row>
    <row r="82" spans="10:16" ht="15.6" x14ac:dyDescent="0.3">
      <c r="J82" s="8"/>
      <c r="K82" s="8"/>
      <c r="L82" s="8"/>
      <c r="M82" s="8"/>
      <c r="N82" s="8"/>
      <c r="O82" s="8"/>
      <c r="P82" s="8"/>
    </row>
    <row r="83" spans="10:16" ht="15.6" x14ac:dyDescent="0.3">
      <c r="J83" s="8"/>
      <c r="K83" s="8"/>
      <c r="L83" s="8"/>
      <c r="M83" s="8"/>
      <c r="N83" s="8"/>
      <c r="O83" s="8"/>
      <c r="P83" s="8"/>
    </row>
    <row r="84" spans="10:16" ht="15.6" x14ac:dyDescent="0.3">
      <c r="J84" s="8"/>
      <c r="K84" s="8"/>
      <c r="L84" s="8"/>
      <c r="M84" s="8"/>
      <c r="N84" s="8"/>
      <c r="O84" s="8"/>
      <c r="P84" s="8"/>
    </row>
    <row r="85" spans="10:16" ht="15.6" x14ac:dyDescent="0.3">
      <c r="J85" s="8"/>
      <c r="K85" s="8"/>
      <c r="L85" s="8"/>
      <c r="M85" s="8"/>
      <c r="N85" s="8"/>
      <c r="O85" s="8"/>
      <c r="P85" s="8"/>
    </row>
    <row r="86" spans="10:16" ht="15.6" x14ac:dyDescent="0.3">
      <c r="J86" s="8"/>
      <c r="K86" s="8"/>
      <c r="L86" s="8"/>
      <c r="M86" s="8"/>
      <c r="N86" s="8"/>
      <c r="O86" s="8"/>
      <c r="P86" s="8"/>
    </row>
  </sheetData>
  <phoneticPr fontId="4" type="noConversion"/>
  <pageMargins left="0.25" right="0.25" top="0.75" bottom="0.75" header="0.3" footer="0.3"/>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AA3B2-0699-43A8-9C4D-E054F2F52313}">
  <sheetPr>
    <pageSetUpPr fitToPage="1"/>
  </sheetPr>
  <dimension ref="A1:R10"/>
  <sheetViews>
    <sheetView topLeftCell="B1" zoomScaleNormal="100" workbookViewId="0">
      <selection activeCell="G11" sqref="G11"/>
    </sheetView>
  </sheetViews>
  <sheetFormatPr defaultColWidth="11" defaultRowHeight="14.4" x14ac:dyDescent="0.3"/>
  <cols>
    <col min="1" max="1" width="7" style="13" customWidth="1"/>
    <col min="2" max="2" width="62" style="43" customWidth="1"/>
    <col min="3" max="3" width="16.69921875" style="44" customWidth="1"/>
    <col min="4" max="5" width="16.19921875" style="52" customWidth="1"/>
    <col min="6" max="6" width="17.19921875" style="36" customWidth="1"/>
    <col min="7" max="7" width="17.19921875" style="1" customWidth="1"/>
    <col min="8" max="8" width="14" style="1" customWidth="1"/>
    <col min="9" max="9" width="19.69921875" style="1" customWidth="1"/>
    <col min="10" max="16384" width="11" style="1"/>
  </cols>
  <sheetData>
    <row r="1" spans="1:18" ht="30" customHeight="1" x14ac:dyDescent="0.3">
      <c r="A1" s="39"/>
      <c r="B1" s="57" t="s">
        <v>350</v>
      </c>
      <c r="C1" s="56"/>
      <c r="D1" s="56"/>
      <c r="E1" s="56"/>
      <c r="F1" s="56"/>
    </row>
    <row r="2" spans="1:18" ht="19.5" customHeight="1" x14ac:dyDescent="0.3">
      <c r="A2" s="40"/>
      <c r="B2" s="43" t="s">
        <v>419</v>
      </c>
    </row>
    <row r="3" spans="1:18" ht="61.2" customHeight="1" x14ac:dyDescent="0.3"/>
    <row r="4" spans="1:18" ht="14.4" customHeight="1" x14ac:dyDescent="0.3">
      <c r="D4" s="53"/>
      <c r="E4" s="54"/>
      <c r="F4" s="37"/>
      <c r="G4" s="21"/>
    </row>
    <row r="5" spans="1:18" s="6" customFormat="1" ht="61.95" customHeight="1" x14ac:dyDescent="0.3">
      <c r="A5" s="2" t="s">
        <v>1</v>
      </c>
      <c r="B5" s="45"/>
      <c r="C5" s="45" t="s">
        <v>10</v>
      </c>
      <c r="D5" s="55" t="s">
        <v>371</v>
      </c>
      <c r="E5" s="67" t="s">
        <v>211</v>
      </c>
      <c r="F5" s="38" t="s">
        <v>14</v>
      </c>
      <c r="G5" s="33" t="s">
        <v>16</v>
      </c>
      <c r="H5" s="2" t="s">
        <v>11</v>
      </c>
      <c r="I5" s="2" t="s">
        <v>15</v>
      </c>
    </row>
    <row r="6" spans="1:18" s="46" customFormat="1" ht="14.4" customHeight="1" x14ac:dyDescent="0.3">
      <c r="A6" s="59" t="s">
        <v>30</v>
      </c>
      <c r="B6" s="59" t="s">
        <v>423</v>
      </c>
      <c r="C6" s="60"/>
      <c r="D6" s="61">
        <v>1</v>
      </c>
      <c r="E6" s="67">
        <v>2</v>
      </c>
      <c r="F6" s="47"/>
      <c r="G6" s="41">
        <f>E6*F6</f>
        <v>0</v>
      </c>
      <c r="H6" s="48">
        <v>0.23</v>
      </c>
      <c r="I6" s="41">
        <f>G6*1.23</f>
        <v>0</v>
      </c>
      <c r="J6" s="1"/>
      <c r="K6" s="1"/>
      <c r="L6" s="1"/>
      <c r="M6" s="1"/>
      <c r="N6" s="1"/>
      <c r="O6" s="1"/>
      <c r="P6" s="1"/>
      <c r="Q6" s="1"/>
      <c r="R6" s="1"/>
    </row>
    <row r="7" spans="1:18" s="46" customFormat="1" ht="14.4" customHeight="1" x14ac:dyDescent="0.3">
      <c r="A7" s="59" t="s">
        <v>31</v>
      </c>
      <c r="B7" s="59" t="s">
        <v>424</v>
      </c>
      <c r="C7" s="60"/>
      <c r="D7" s="61">
        <v>1</v>
      </c>
      <c r="E7" s="67">
        <v>4</v>
      </c>
      <c r="F7" s="47"/>
      <c r="G7" s="41">
        <f>E7*F7</f>
        <v>0</v>
      </c>
      <c r="H7" s="48">
        <v>0.23</v>
      </c>
      <c r="I7" s="41">
        <f>G7*1.23</f>
        <v>0</v>
      </c>
      <c r="J7" s="1"/>
      <c r="K7" s="1"/>
      <c r="L7" s="1"/>
      <c r="M7" s="1"/>
      <c r="N7" s="1"/>
      <c r="O7" s="1"/>
      <c r="P7" s="1"/>
      <c r="Q7" s="1"/>
      <c r="R7" s="1"/>
    </row>
    <row r="8" spans="1:18" s="46" customFormat="1" ht="14.4" customHeight="1" x14ac:dyDescent="0.3">
      <c r="A8" s="59" t="s">
        <v>32</v>
      </c>
      <c r="B8" s="59" t="s">
        <v>425</v>
      </c>
      <c r="C8" s="60"/>
      <c r="D8" s="61">
        <v>1</v>
      </c>
      <c r="E8" s="67">
        <v>2</v>
      </c>
      <c r="F8" s="47"/>
      <c r="G8" s="41">
        <f>E8*F8</f>
        <v>0</v>
      </c>
      <c r="H8" s="48">
        <v>0.23</v>
      </c>
      <c r="I8" s="41">
        <f>G8*1.23</f>
        <v>0</v>
      </c>
      <c r="J8" s="1"/>
      <c r="K8" s="1"/>
      <c r="L8" s="1"/>
      <c r="M8" s="1"/>
      <c r="N8" s="1"/>
      <c r="O8" s="1"/>
      <c r="P8" s="1"/>
      <c r="Q8" s="1"/>
      <c r="R8" s="1"/>
    </row>
    <row r="9" spans="1:18" x14ac:dyDescent="0.3">
      <c r="F9" s="1"/>
    </row>
    <row r="10" spans="1:18" x14ac:dyDescent="0.3">
      <c r="F10" s="23" t="s">
        <v>370</v>
      </c>
      <c r="G10" s="34">
        <f>SUM(G6:G8)</f>
        <v>0</v>
      </c>
      <c r="H10" s="12"/>
      <c r="I10" s="23">
        <f>SUM(I6:I8)</f>
        <v>0</v>
      </c>
    </row>
  </sheetData>
  <pageMargins left="0.25" right="0.25" top="0.75" bottom="0.75" header="0.3" footer="0.3"/>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 - materiały, odczynniki lab.</vt:lpstr>
      <vt:lpstr>B-materiały do prototypowania</vt:lpstr>
      <vt:lpstr>C - drobny sprzęt lab.</vt:lpstr>
      <vt:lpstr>D-gazy techniczne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Dawid Nidzworski</dc:creator>
  <cp:lastModifiedBy>Iwona Trzcińska</cp:lastModifiedBy>
  <cp:lastPrinted>2021-03-04T09:12:23Z</cp:lastPrinted>
  <dcterms:created xsi:type="dcterms:W3CDTF">2017-03-03T20:52:58Z</dcterms:created>
  <dcterms:modified xsi:type="dcterms:W3CDTF">2021-03-26T09:48:12Z</dcterms:modified>
</cp:coreProperties>
</file>