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+R\PROJEKTY\3.2.2 KREDYT BGK\Wydatki\Roboty budowlane\"/>
    </mc:Choice>
  </mc:AlternateContent>
  <bookViews>
    <workbookView xWindow="0" yWindow="0" windowWidth="23040" windowHeight="9384"/>
  </bookViews>
  <sheets>
    <sheet name="Kosztorys" sheetId="2" r:id="rId1"/>
  </sheets>
  <definedNames>
    <definedName name="_xlnm.Print_Area" localSheetId="0">Kosztorys!$A$2:$F$112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2" l="1"/>
  <c r="F58" i="2"/>
  <c r="F56" i="2"/>
  <c r="F55" i="2"/>
  <c r="F64" i="2"/>
  <c r="F98" i="2"/>
  <c r="F99" i="2"/>
  <c r="F97" i="2"/>
  <c r="F103" i="2"/>
  <c r="F104" i="2"/>
  <c r="F102" i="2"/>
  <c r="F105" i="2" s="1"/>
  <c r="F107" i="2"/>
  <c r="F110" i="2"/>
  <c r="F111" i="2" s="1"/>
  <c r="F93" i="2"/>
  <c r="F94" i="2"/>
  <c r="F9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72" i="2"/>
  <c r="F71" i="2"/>
  <c r="F70" i="2"/>
  <c r="F69" i="2"/>
  <c r="F68" i="2"/>
  <c r="F67" i="2"/>
  <c r="F90" i="2" s="1"/>
  <c r="F9" i="2"/>
  <c r="F8" i="2"/>
  <c r="F50" i="2"/>
  <c r="F51" i="2"/>
  <c r="F52" i="2"/>
  <c r="F53" i="2"/>
  <c r="F54" i="2"/>
  <c r="F57" i="2"/>
  <c r="F63" i="2"/>
  <c r="F42" i="2"/>
  <c r="F41" i="2"/>
  <c r="F44" i="2" s="1"/>
  <c r="F25" i="2"/>
  <c r="F27" i="2"/>
  <c r="F30" i="2"/>
  <c r="F6" i="2"/>
  <c r="F5" i="2"/>
  <c r="F49" i="2"/>
  <c r="F48" i="2"/>
  <c r="F43" i="2"/>
  <c r="F36" i="2"/>
  <c r="F37" i="2"/>
  <c r="F34" i="2"/>
  <c r="F33" i="2"/>
  <c r="F32" i="2"/>
  <c r="F23" i="2"/>
  <c r="F22" i="2"/>
  <c r="F21" i="2"/>
  <c r="F7" i="2"/>
  <c r="F46" i="2"/>
  <c r="F47" i="2"/>
  <c r="F62" i="2"/>
  <c r="F35" i="2"/>
  <c r="F31" i="2"/>
  <c r="F29" i="2"/>
  <c r="F28" i="2"/>
  <c r="F26" i="2"/>
  <c r="F24" i="2"/>
  <c r="F13" i="2"/>
  <c r="F14" i="2"/>
  <c r="F16" i="2"/>
  <c r="F17" i="2"/>
  <c r="F20" i="2"/>
  <c r="F19" i="2"/>
  <c r="F18" i="2"/>
  <c r="F15" i="2"/>
  <c r="F12" i="2"/>
  <c r="F65" i="2" l="1"/>
  <c r="F10" i="2"/>
  <c r="F100" i="2"/>
  <c r="F95" i="2"/>
  <c r="F59" i="2"/>
  <c r="F60" i="2" s="1"/>
  <c r="F38" i="2" l="1"/>
  <c r="F39" i="2" s="1"/>
  <c r="F112" i="2" s="1"/>
</calcChain>
</file>

<file path=xl/sharedStrings.xml><?xml version="1.0" encoding="utf-8"?>
<sst xmlns="http://schemas.openxmlformats.org/spreadsheetml/2006/main" count="203" uniqueCount="110">
  <si>
    <t>m2</t>
  </si>
  <si>
    <t>m3</t>
  </si>
  <si>
    <t>Zbrojenie fundamentu pod maszynę</t>
  </si>
  <si>
    <t>kg</t>
  </si>
  <si>
    <t>szt.</t>
  </si>
  <si>
    <t>KOSZTORYS</t>
  </si>
  <si>
    <t>L.P.</t>
  </si>
  <si>
    <t>Wyszczególnienie robót</t>
  </si>
  <si>
    <t>Jednostka</t>
  </si>
  <si>
    <t xml:space="preserve">Ilość </t>
  </si>
  <si>
    <t>Wartość ogółem</t>
  </si>
  <si>
    <t>Wytyczenie budynku w terenie</t>
  </si>
  <si>
    <t>Zdjęcie kostki brukowej</t>
  </si>
  <si>
    <t>Wykop pod ławę fundamentową</t>
  </si>
  <si>
    <t>Wylanie chudego betonu pod stopy fundamentowe</t>
  </si>
  <si>
    <t>Wylanie chudego betonu pod ławę fundamentową</t>
  </si>
  <si>
    <t>Zbrojenie ławy fundamentowej</t>
  </si>
  <si>
    <t>Szalowanie stóp fundamentowych i ławy fundamentowej</t>
  </si>
  <si>
    <t>mb</t>
  </si>
  <si>
    <t>Betonowanie ławy fundamentowej</t>
  </si>
  <si>
    <t xml:space="preserve">Betonowanie stóp fundamentowych </t>
  </si>
  <si>
    <t xml:space="preserve">Betonowanie głowic </t>
  </si>
  <si>
    <t>Zbrojenie stóp fundamentowych i głowic</t>
  </si>
  <si>
    <t>Zasypanie wykopów do górnego poziomu stóp fundamentowych</t>
  </si>
  <si>
    <t>Zasypanie ławy fundamentowej</t>
  </si>
  <si>
    <t>Wylanie chudego betonu pod fundament maszyny</t>
  </si>
  <si>
    <t>Wykonanie wykopu pod fundament maszyny</t>
  </si>
  <si>
    <t>ROBOTY PRZYGOTOWAWCZE</t>
  </si>
  <si>
    <t>FUNDAMENTY</t>
  </si>
  <si>
    <t>Betonowanie fundamentu maszyny</t>
  </si>
  <si>
    <t>Szalowanie belki podwalinowej</t>
  </si>
  <si>
    <t>Zbrojenie belki podwalinowej</t>
  </si>
  <si>
    <t>Betonowanie belki podwalinowej</t>
  </si>
  <si>
    <t>Wykop pod podwalinę</t>
  </si>
  <si>
    <t>Wylanie chudego betonu pod posadzki</t>
  </si>
  <si>
    <t>KONSTRUKCJA STALOWA</t>
  </si>
  <si>
    <t>Montaż głównej konstrukcji stalowej - rygle i słupy</t>
  </si>
  <si>
    <t>Montaż stężeń konstrukcji</t>
  </si>
  <si>
    <t>OBUDOWA HALI</t>
  </si>
  <si>
    <t>Obsypanie budynku z zewnątrz</t>
  </si>
  <si>
    <t>Montaż ściennych płyt warstwowych</t>
  </si>
  <si>
    <t>Montaż płyt warstwowych na dachu</t>
  </si>
  <si>
    <t>Montaż  świetlika dachowego</t>
  </si>
  <si>
    <t>Obróbki blacharskie i orynnowanie</t>
  </si>
  <si>
    <t xml:space="preserve">Wymurowanie  ściany szczytowej </t>
  </si>
  <si>
    <t>t</t>
  </si>
  <si>
    <t xml:space="preserve">INSTALACJA ELEKTRYCZNA </t>
  </si>
  <si>
    <t xml:space="preserve">Wykonanie otoku </t>
  </si>
  <si>
    <t>Odgromienie wraz z wykonaniem zwodów i złącz kontrolnych</t>
  </si>
  <si>
    <t>Iglice odgromowe</t>
  </si>
  <si>
    <t>Oprawa awaryjna ONTEC wraz z montażem</t>
  </si>
  <si>
    <t>Oprawa  ONTEC wraz z montażem</t>
  </si>
  <si>
    <t>Oprawa itech f2 wraz z montażem</t>
  </si>
  <si>
    <t xml:space="preserve">WLZ podłączenie </t>
  </si>
  <si>
    <t xml:space="preserve">Zakup gniazd 230v wraz z montażem </t>
  </si>
  <si>
    <t xml:space="preserve">Zakup gniazd 400V wraz z montażem </t>
  </si>
  <si>
    <t xml:space="preserve">Zakup gniazd IT wraz z montażem </t>
  </si>
  <si>
    <t>Wykonanie instalacji dla urządzeń 230V</t>
  </si>
  <si>
    <t xml:space="preserve">Wynajem zwyżki </t>
  </si>
  <si>
    <t>Wykonanie instalacji 400V</t>
  </si>
  <si>
    <t>Wykonanie instalacji IT</t>
  </si>
  <si>
    <t xml:space="preserve">Oprawa  4MX850 wraz z montażem </t>
  </si>
  <si>
    <t>Oprawa  BVP125 wraz z montażem</t>
  </si>
  <si>
    <t xml:space="preserve">Oprawa  BVP 110 wraz z montażem </t>
  </si>
  <si>
    <t xml:space="preserve">Pomiary instalacji </t>
  </si>
  <si>
    <t>Zakup włączników wraz z montażem</t>
  </si>
  <si>
    <t>Wykonanie instalacji oświetleniowej</t>
  </si>
  <si>
    <t xml:space="preserve">Montaż tras kablowych </t>
  </si>
  <si>
    <t>INSTALACJA WODOCIĄGOWA</t>
  </si>
  <si>
    <t>Wykonanie orurowania</t>
  </si>
  <si>
    <t>Podłączenie do istniejącej instalacji</t>
  </si>
  <si>
    <t>Montaż osprzętu</t>
  </si>
  <si>
    <t>Przewód WLZ z istn. budynku do nowopowstałej hali</t>
  </si>
  <si>
    <t>Zabezpieczenie ppoż wybranych elementów konstrukcji</t>
  </si>
  <si>
    <t>Dostawa i montaż kotew stalowych pod słupy</t>
  </si>
  <si>
    <t>Izolacja termiczna belki podwalinowej</t>
  </si>
  <si>
    <t>Wykończenie cokołu hali</t>
  </si>
  <si>
    <t>Wykonanie tynków na ścianie murowanej</t>
  </si>
  <si>
    <t>Ocieplenie ściany murowanej</t>
  </si>
  <si>
    <t xml:space="preserve">Wymurowanie ściany fundamentowej </t>
  </si>
  <si>
    <t>INSTALACJA KANALIZACYJNA</t>
  </si>
  <si>
    <t>Wykonanie wieńca w ścianie żelbetowej + zbrojenie</t>
  </si>
  <si>
    <t>Wykonanie słupów żelbetowych w ścianie szczytowej + zbrojenie</t>
  </si>
  <si>
    <t>Fundament antyelektrostatyczny/uziomy</t>
  </si>
  <si>
    <t>kpl</t>
  </si>
  <si>
    <t>Przebudowa instalacji kanalizacji deszczowej</t>
  </si>
  <si>
    <t>Przeprofilowanie nawierzchni kostki po wykonaniu hali</t>
  </si>
  <si>
    <t>Dostarcznie RG, RW, RR wraz montażem i podłączeniem</t>
  </si>
  <si>
    <t>INSTALACJA HYDRANTOWA</t>
  </si>
  <si>
    <t>Montaż hydrantów</t>
  </si>
  <si>
    <t>Wykonanie posadzki dostawa betonu (gr. 20cm  zbrojona włóknami stalowymi)</t>
  </si>
  <si>
    <t>Dostawa i montaż drzwi wejściowych</t>
  </si>
  <si>
    <t>INSTALACJA WENTYLACYJNA/ GRZEWCZA</t>
  </si>
  <si>
    <t>ODBIÓR BUDYNKU</t>
  </si>
  <si>
    <t>Dostawa i montaż OXENów 8,5kW</t>
  </si>
  <si>
    <t>Wykonanie posadzki przemysłowej - robocizna</t>
  </si>
  <si>
    <t>POSADZKI</t>
  </si>
  <si>
    <t>Izolacja przeciwwilgociowa wszystkich elementów żelbetowych (stopy, podwalina, fund. pod maszynę, ława)</t>
  </si>
  <si>
    <t>RAZEM</t>
  </si>
  <si>
    <t>Cena jednostk.</t>
  </si>
  <si>
    <t>Zdjęcie warstw konstrukcyjnych podłoża (bet. gr.20cm + podbudowa gruz 40cm)</t>
  </si>
  <si>
    <t>Zasypanie wykopów pod podwalinę oraz wnetrza hali do poziomu chudego betonu, zagęszczenie podłoża</t>
  </si>
  <si>
    <t>Wykonanie posadzki (ANTYELEKTROSTATYCZNEJ)żywicznej, wykoń. belki podw. żywicą</t>
  </si>
  <si>
    <t>Dostawa i montaż bram przemysłowych segmentowych (w tym demontaż i przebudowa starej bramy)</t>
  </si>
  <si>
    <t>Dostawa i montaż bramy p.poż. EI 120 300/350+ podkonstrukcja</t>
  </si>
  <si>
    <t>CAŁOŚĆ NETTO</t>
  </si>
  <si>
    <t>Przygotowanie budynku do odbioru</t>
  </si>
  <si>
    <t>Montaż osprzętu (oczomyjki, umywalka)</t>
  </si>
  <si>
    <t>Wykop pod stopy fundamentowe z wywozem gliny, osuszenie dna wykopu</t>
  </si>
  <si>
    <t>Załącznik nr 4 do formularza oferty (zapytanie ofertowe z dnia 25.03.2021 na roboty budowlane - budowę hali produkcyjnej)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</si>
</sst>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3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2" borderId="0" xfId="0" applyFill="1"/>
    <xf numFmtId="0" fontId="4" fillId="0" borderId="16" xfId="0" applyFont="1" applyBorder="1"/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" xfId="0" applyFont="1" applyBorder="1"/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0" fillId="0" borderId="2" xfId="0" applyFill="1" applyBorder="1"/>
    <xf numFmtId="0" fontId="0" fillId="0" borderId="21" xfId="0" applyFill="1" applyBorder="1"/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5" borderId="5" xfId="0" applyFont="1" applyFill="1" applyBorder="1"/>
    <xf numFmtId="0" fontId="1" fillId="5" borderId="18" xfId="0" applyFont="1" applyFill="1" applyBorder="1"/>
    <xf numFmtId="0" fontId="1" fillId="5" borderId="19" xfId="0" applyFont="1" applyFill="1" applyBorder="1"/>
    <xf numFmtId="0" fontId="1" fillId="5" borderId="28" xfId="0" applyFont="1" applyFill="1" applyBorder="1"/>
    <xf numFmtId="0" fontId="1" fillId="5" borderId="20" xfId="0" applyFont="1" applyFill="1" applyBorder="1"/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1" fillId="5" borderId="20" xfId="0" applyFont="1" applyFill="1" applyBorder="1" applyAlignment="1">
      <alignment horizontal="right"/>
    </xf>
    <xf numFmtId="0" fontId="1" fillId="5" borderId="33" xfId="0" applyFont="1" applyFill="1" applyBorder="1"/>
    <xf numFmtId="0" fontId="1" fillId="5" borderId="34" xfId="0" applyFont="1" applyFill="1" applyBorder="1"/>
    <xf numFmtId="164" fontId="1" fillId="2" borderId="5" xfId="0" applyNumberFormat="1" applyFon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right"/>
    </xf>
    <xf numFmtId="0" fontId="1" fillId="0" borderId="30" xfId="0" applyFont="1" applyFill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2" borderId="3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0" fillId="0" borderId="37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view="pageBreakPreview" zoomScale="110" zoomScaleNormal="100" zoomScaleSheetLayoutView="110" workbookViewId="0">
      <selection sqref="A1:F1"/>
    </sheetView>
  </sheetViews>
  <sheetFormatPr defaultRowHeight="14.4" x14ac:dyDescent="0.3"/>
  <cols>
    <col min="1" max="1" width="5.44140625" customWidth="1"/>
    <col min="2" max="2" width="77.109375" customWidth="1"/>
    <col min="3" max="3" width="10.44140625" customWidth="1"/>
    <col min="4" max="4" width="9" customWidth="1"/>
    <col min="5" max="5" width="15.109375" customWidth="1"/>
    <col min="6" max="6" width="15" customWidth="1"/>
    <col min="7" max="7" width="18" customWidth="1"/>
  </cols>
  <sheetData>
    <row r="1" spans="1:14" ht="15" thickBot="1" x14ac:dyDescent="0.35">
      <c r="A1" s="92" t="s">
        <v>109</v>
      </c>
      <c r="B1" s="92"/>
      <c r="C1" s="92"/>
      <c r="D1" s="92"/>
      <c r="E1" s="92"/>
      <c r="F1" s="92"/>
    </row>
    <row r="2" spans="1:14" ht="15" thickBot="1" x14ac:dyDescent="0.35">
      <c r="A2" s="74" t="s">
        <v>5</v>
      </c>
      <c r="B2" s="75"/>
      <c r="C2" s="75"/>
      <c r="D2" s="75"/>
      <c r="E2" s="75"/>
      <c r="F2" s="76"/>
    </row>
    <row r="3" spans="1:14" ht="15" thickBot="1" x14ac:dyDescent="0.35">
      <c r="A3" s="53" t="s">
        <v>6</v>
      </c>
      <c r="B3" s="15" t="s">
        <v>7</v>
      </c>
      <c r="C3" s="26" t="s">
        <v>8</v>
      </c>
      <c r="D3" s="26" t="s">
        <v>9</v>
      </c>
      <c r="E3" s="26" t="s">
        <v>99</v>
      </c>
      <c r="F3" s="49" t="s">
        <v>10</v>
      </c>
    </row>
    <row r="4" spans="1:14" ht="15" thickBot="1" x14ac:dyDescent="0.35">
      <c r="A4" s="77" t="s">
        <v>27</v>
      </c>
      <c r="B4" s="72"/>
      <c r="C4" s="72"/>
      <c r="D4" s="72"/>
      <c r="E4" s="72"/>
      <c r="F4" s="73"/>
    </row>
    <row r="5" spans="1:14" x14ac:dyDescent="0.3">
      <c r="A5" s="54">
        <v>1</v>
      </c>
      <c r="B5" s="23" t="s">
        <v>11</v>
      </c>
      <c r="C5" s="41" t="s">
        <v>84</v>
      </c>
      <c r="D5" s="27">
        <v>1</v>
      </c>
      <c r="E5" s="42"/>
      <c r="F5" s="43">
        <f>D5*E5</f>
        <v>0</v>
      </c>
    </row>
    <row r="6" spans="1:14" x14ac:dyDescent="0.3">
      <c r="A6" s="55">
        <v>2</v>
      </c>
      <c r="B6" s="17" t="s">
        <v>12</v>
      </c>
      <c r="C6" s="5" t="s">
        <v>0</v>
      </c>
      <c r="D6" s="38">
        <v>692.55</v>
      </c>
      <c r="E6" s="32"/>
      <c r="F6" s="33">
        <f>D6*E6</f>
        <v>0</v>
      </c>
    </row>
    <row r="7" spans="1:14" x14ac:dyDescent="0.3">
      <c r="A7" s="56">
        <v>3</v>
      </c>
      <c r="B7" s="18" t="s">
        <v>100</v>
      </c>
      <c r="C7" s="11" t="s">
        <v>1</v>
      </c>
      <c r="D7" s="39">
        <v>258.61599999999999</v>
      </c>
      <c r="E7" s="34"/>
      <c r="F7" s="35">
        <f>D7*E7</f>
        <v>0</v>
      </c>
    </row>
    <row r="8" spans="1:14" x14ac:dyDescent="0.3">
      <c r="A8" s="55">
        <v>4</v>
      </c>
      <c r="B8" s="47" t="s">
        <v>85</v>
      </c>
      <c r="C8" s="40" t="s">
        <v>84</v>
      </c>
      <c r="D8" s="66">
        <v>1</v>
      </c>
      <c r="E8" s="32"/>
      <c r="F8" s="33">
        <f>D8*E8</f>
        <v>0</v>
      </c>
      <c r="H8" s="24"/>
      <c r="I8" s="24"/>
      <c r="J8" s="24"/>
      <c r="K8" s="24"/>
      <c r="L8" s="24"/>
      <c r="M8" s="24"/>
      <c r="N8" s="24"/>
    </row>
    <row r="9" spans="1:14" ht="15" thickBot="1" x14ac:dyDescent="0.35">
      <c r="A9" s="57">
        <v>5</v>
      </c>
      <c r="B9" s="48" t="s">
        <v>86</v>
      </c>
      <c r="C9" s="44" t="s">
        <v>0</v>
      </c>
      <c r="D9" s="67">
        <v>300</v>
      </c>
      <c r="E9" s="45"/>
      <c r="F9" s="46">
        <f>D9*E9</f>
        <v>0</v>
      </c>
      <c r="H9" s="24"/>
      <c r="I9" s="24"/>
      <c r="J9" s="24"/>
      <c r="K9" s="24"/>
      <c r="L9" s="24"/>
      <c r="M9" s="24"/>
      <c r="N9" s="24"/>
    </row>
    <row r="10" spans="1:14" ht="15" thickBot="1" x14ac:dyDescent="0.35">
      <c r="A10" s="79" t="s">
        <v>98</v>
      </c>
      <c r="B10" s="80"/>
      <c r="C10" s="80"/>
      <c r="D10" s="80"/>
      <c r="E10" s="80"/>
      <c r="F10" s="64">
        <f>SUM(F5:F9)</f>
        <v>0</v>
      </c>
      <c r="H10" s="24"/>
      <c r="I10" s="24"/>
      <c r="J10" s="24"/>
      <c r="K10" s="24"/>
      <c r="L10" s="24"/>
      <c r="M10" s="24"/>
      <c r="N10" s="24"/>
    </row>
    <row r="11" spans="1:14" ht="15" thickBot="1" x14ac:dyDescent="0.35">
      <c r="A11" s="71" t="s">
        <v>28</v>
      </c>
      <c r="B11" s="72"/>
      <c r="C11" s="72"/>
      <c r="D11" s="72"/>
      <c r="E11" s="72"/>
      <c r="F11" s="73"/>
      <c r="G11" s="36"/>
    </row>
    <row r="12" spans="1:14" x14ac:dyDescent="0.3">
      <c r="A12" s="54">
        <v>6</v>
      </c>
      <c r="B12" s="25" t="s">
        <v>108</v>
      </c>
      <c r="C12" s="8" t="s">
        <v>1</v>
      </c>
      <c r="D12" s="13">
        <v>71.28</v>
      </c>
      <c r="E12" s="34"/>
      <c r="F12" s="31">
        <f>D12*E12</f>
        <v>0</v>
      </c>
    </row>
    <row r="13" spans="1:14" x14ac:dyDescent="0.3">
      <c r="A13" s="55">
        <v>7</v>
      </c>
      <c r="B13" s="17" t="s">
        <v>14</v>
      </c>
      <c r="C13" s="5" t="s">
        <v>1</v>
      </c>
      <c r="D13" s="3">
        <v>5.5440000000000005</v>
      </c>
      <c r="E13" s="34"/>
      <c r="F13" s="31">
        <f t="shared" ref="F13:F38" si="0">D13*E13</f>
        <v>0</v>
      </c>
    </row>
    <row r="14" spans="1:14" x14ac:dyDescent="0.3">
      <c r="A14" s="55">
        <v>7</v>
      </c>
      <c r="B14" s="17" t="s">
        <v>22</v>
      </c>
      <c r="C14" s="5" t="s">
        <v>3</v>
      </c>
      <c r="D14" s="3">
        <v>630</v>
      </c>
      <c r="E14" s="34"/>
      <c r="F14" s="31">
        <f t="shared" si="0"/>
        <v>0</v>
      </c>
    </row>
    <row r="15" spans="1:14" x14ac:dyDescent="0.3">
      <c r="A15" s="55">
        <v>8</v>
      </c>
      <c r="B15" s="29" t="s">
        <v>13</v>
      </c>
      <c r="C15" s="5" t="s">
        <v>1</v>
      </c>
      <c r="D15" s="3">
        <v>13.41</v>
      </c>
      <c r="E15" s="34"/>
      <c r="F15" s="31">
        <f t="shared" si="0"/>
        <v>0</v>
      </c>
    </row>
    <row r="16" spans="1:14" x14ac:dyDescent="0.3">
      <c r="A16" s="55">
        <v>9</v>
      </c>
      <c r="B16" s="17" t="s">
        <v>15</v>
      </c>
      <c r="C16" s="5" t="s">
        <v>1</v>
      </c>
      <c r="D16" s="3">
        <v>1.0570000000000002</v>
      </c>
      <c r="E16" s="34"/>
      <c r="F16" s="31">
        <f t="shared" si="0"/>
        <v>0</v>
      </c>
    </row>
    <row r="17" spans="1:8" x14ac:dyDescent="0.3">
      <c r="A17" s="55">
        <v>10</v>
      </c>
      <c r="B17" s="17" t="s">
        <v>16</v>
      </c>
      <c r="C17" s="5" t="s">
        <v>3</v>
      </c>
      <c r="D17" s="3">
        <v>74.5</v>
      </c>
      <c r="E17" s="34"/>
      <c r="F17" s="31">
        <f t="shared" si="0"/>
        <v>0</v>
      </c>
      <c r="H17" s="4"/>
    </row>
    <row r="18" spans="1:8" x14ac:dyDescent="0.3">
      <c r="A18" s="55">
        <v>11</v>
      </c>
      <c r="B18" s="17" t="s">
        <v>17</v>
      </c>
      <c r="C18" s="5" t="s">
        <v>18</v>
      </c>
      <c r="D18" s="3">
        <v>146</v>
      </c>
      <c r="E18" s="34"/>
      <c r="F18" s="31">
        <f t="shared" si="0"/>
        <v>0</v>
      </c>
    </row>
    <row r="19" spans="1:8" x14ac:dyDescent="0.3">
      <c r="A19" s="55">
        <v>12</v>
      </c>
      <c r="B19" s="17" t="s">
        <v>20</v>
      </c>
      <c r="C19" s="5" t="s">
        <v>1</v>
      </c>
      <c r="D19" s="3">
        <v>17.28</v>
      </c>
      <c r="E19" s="34"/>
      <c r="F19" s="31">
        <f t="shared" si="0"/>
        <v>0</v>
      </c>
    </row>
    <row r="20" spans="1:8" x14ac:dyDescent="0.3">
      <c r="A20" s="55">
        <v>13</v>
      </c>
      <c r="B20" s="17" t="s">
        <v>19</v>
      </c>
      <c r="C20" s="5" t="s">
        <v>1</v>
      </c>
      <c r="D20" s="3">
        <v>7.45</v>
      </c>
      <c r="E20" s="34"/>
      <c r="F20" s="31">
        <f t="shared" si="0"/>
        <v>0</v>
      </c>
    </row>
    <row r="21" spans="1:8" x14ac:dyDescent="0.3">
      <c r="A21" s="55">
        <v>14</v>
      </c>
      <c r="B21" s="17" t="s">
        <v>74</v>
      </c>
      <c r="C21" s="5" t="s">
        <v>4</v>
      </c>
      <c r="D21" s="20">
        <v>108</v>
      </c>
      <c r="E21" s="34"/>
      <c r="F21" s="31">
        <f t="shared" si="0"/>
        <v>0</v>
      </c>
    </row>
    <row r="22" spans="1:8" x14ac:dyDescent="0.3">
      <c r="A22" s="55">
        <v>15</v>
      </c>
      <c r="B22" s="17" t="s">
        <v>21</v>
      </c>
      <c r="C22" s="2" t="s">
        <v>1</v>
      </c>
      <c r="D22" s="3">
        <v>2.13408</v>
      </c>
      <c r="E22" s="34"/>
      <c r="F22" s="31">
        <f t="shared" si="0"/>
        <v>0</v>
      </c>
    </row>
    <row r="23" spans="1:8" x14ac:dyDescent="0.3">
      <c r="A23" s="55">
        <v>16</v>
      </c>
      <c r="B23" s="17" t="s">
        <v>23</v>
      </c>
      <c r="C23" s="2" t="s">
        <v>1</v>
      </c>
      <c r="D23" s="3">
        <v>37.800000000000011</v>
      </c>
      <c r="E23" s="34"/>
      <c r="F23" s="31">
        <f t="shared" si="0"/>
        <v>0</v>
      </c>
    </row>
    <row r="24" spans="1:8" x14ac:dyDescent="0.3">
      <c r="A24" s="55">
        <v>17</v>
      </c>
      <c r="B24" s="17" t="s">
        <v>82</v>
      </c>
      <c r="C24" s="2" t="s">
        <v>1</v>
      </c>
      <c r="D24" s="3">
        <v>2.375</v>
      </c>
      <c r="E24" s="34"/>
      <c r="F24" s="31">
        <f t="shared" si="0"/>
        <v>0</v>
      </c>
    </row>
    <row r="25" spans="1:8" x14ac:dyDescent="0.3">
      <c r="A25" s="55">
        <v>18</v>
      </c>
      <c r="B25" s="17" t="s">
        <v>79</v>
      </c>
      <c r="C25" s="2" t="s">
        <v>18</v>
      </c>
      <c r="D25" s="3">
        <v>14.7</v>
      </c>
      <c r="E25" s="34"/>
      <c r="F25" s="31">
        <f t="shared" si="0"/>
        <v>0</v>
      </c>
    </row>
    <row r="26" spans="1:8" x14ac:dyDescent="0.3">
      <c r="A26" s="55">
        <v>19</v>
      </c>
      <c r="B26" s="17" t="s">
        <v>24</v>
      </c>
      <c r="C26" s="2" t="s">
        <v>1</v>
      </c>
      <c r="D26" s="3">
        <v>7.45</v>
      </c>
      <c r="E26" s="34"/>
      <c r="F26" s="31">
        <f t="shared" si="0"/>
        <v>0</v>
      </c>
    </row>
    <row r="27" spans="1:8" x14ac:dyDescent="0.3">
      <c r="A27" s="55">
        <v>20</v>
      </c>
      <c r="B27" s="17" t="s">
        <v>26</v>
      </c>
      <c r="C27" s="2" t="s">
        <v>1</v>
      </c>
      <c r="D27" s="3">
        <v>80</v>
      </c>
      <c r="E27" s="34"/>
      <c r="F27" s="31">
        <f t="shared" si="0"/>
        <v>0</v>
      </c>
      <c r="H27" s="4"/>
    </row>
    <row r="28" spans="1:8" x14ac:dyDescent="0.3">
      <c r="A28" s="55">
        <v>21</v>
      </c>
      <c r="B28" s="17" t="s">
        <v>25</v>
      </c>
      <c r="C28" s="2" t="s">
        <v>1</v>
      </c>
      <c r="D28" s="3">
        <v>10.834000000000001</v>
      </c>
      <c r="E28" s="34"/>
      <c r="F28" s="31">
        <f t="shared" si="0"/>
        <v>0</v>
      </c>
    </row>
    <row r="29" spans="1:8" x14ac:dyDescent="0.3">
      <c r="A29" s="55">
        <v>22</v>
      </c>
      <c r="B29" s="17" t="s">
        <v>2</v>
      </c>
      <c r="C29" s="2" t="s">
        <v>3</v>
      </c>
      <c r="D29" s="20">
        <v>2065.0540000000001</v>
      </c>
      <c r="E29" s="34"/>
      <c r="F29" s="31">
        <f t="shared" si="0"/>
        <v>0</v>
      </c>
    </row>
    <row r="30" spans="1:8" x14ac:dyDescent="0.3">
      <c r="A30" s="55">
        <v>23</v>
      </c>
      <c r="B30" s="17" t="s">
        <v>83</v>
      </c>
      <c r="C30" s="19" t="s">
        <v>84</v>
      </c>
      <c r="D30" s="20">
        <v>1</v>
      </c>
      <c r="E30" s="34"/>
      <c r="F30" s="31">
        <f t="shared" si="0"/>
        <v>0</v>
      </c>
    </row>
    <row r="31" spans="1:8" x14ac:dyDescent="0.3">
      <c r="A31" s="55">
        <v>24</v>
      </c>
      <c r="B31" s="17" t="s">
        <v>29</v>
      </c>
      <c r="C31" s="2" t="s">
        <v>1</v>
      </c>
      <c r="D31" s="3">
        <v>51.436799999999991</v>
      </c>
      <c r="E31" s="34"/>
      <c r="F31" s="31">
        <f t="shared" si="0"/>
        <v>0</v>
      </c>
      <c r="H31" s="4"/>
    </row>
    <row r="32" spans="1:8" x14ac:dyDescent="0.3">
      <c r="A32" s="55">
        <v>25</v>
      </c>
      <c r="B32" s="29" t="s">
        <v>33</v>
      </c>
      <c r="C32" s="2" t="s">
        <v>1</v>
      </c>
      <c r="D32" s="3">
        <v>8.0579999999999998</v>
      </c>
      <c r="E32" s="34"/>
      <c r="F32" s="31">
        <f t="shared" si="0"/>
        <v>0</v>
      </c>
    </row>
    <row r="33" spans="1:7" x14ac:dyDescent="0.3">
      <c r="A33" s="55">
        <v>26</v>
      </c>
      <c r="B33" s="17" t="s">
        <v>30</v>
      </c>
      <c r="C33" s="2" t="s">
        <v>18</v>
      </c>
      <c r="D33" s="2">
        <v>188.52</v>
      </c>
      <c r="E33" s="34"/>
      <c r="F33" s="31">
        <f t="shared" si="0"/>
        <v>0</v>
      </c>
    </row>
    <row r="34" spans="1:7" x14ac:dyDescent="0.3">
      <c r="A34" s="55">
        <v>27</v>
      </c>
      <c r="B34" s="17" t="s">
        <v>31</v>
      </c>
      <c r="C34" s="2" t="s">
        <v>3</v>
      </c>
      <c r="D34" s="20">
        <v>676.33799999999997</v>
      </c>
      <c r="E34" s="34"/>
      <c r="F34" s="31">
        <f t="shared" si="0"/>
        <v>0</v>
      </c>
    </row>
    <row r="35" spans="1:7" x14ac:dyDescent="0.3">
      <c r="A35" s="55">
        <v>28</v>
      </c>
      <c r="B35" s="17" t="s">
        <v>32</v>
      </c>
      <c r="C35" s="2" t="s">
        <v>1</v>
      </c>
      <c r="D35" s="3">
        <v>12.717000000000001</v>
      </c>
      <c r="E35" s="34"/>
      <c r="F35" s="31">
        <f t="shared" si="0"/>
        <v>0</v>
      </c>
    </row>
    <row r="36" spans="1:7" ht="28.8" x14ac:dyDescent="0.3">
      <c r="A36" s="55">
        <v>29</v>
      </c>
      <c r="B36" s="28" t="s">
        <v>97</v>
      </c>
      <c r="C36" s="19" t="s">
        <v>0</v>
      </c>
      <c r="D36" s="20">
        <v>437.02</v>
      </c>
      <c r="E36" s="34"/>
      <c r="F36" s="31">
        <f t="shared" si="0"/>
        <v>0</v>
      </c>
    </row>
    <row r="37" spans="1:7" ht="28.8" x14ac:dyDescent="0.3">
      <c r="A37" s="55">
        <v>30</v>
      </c>
      <c r="B37" s="28" t="s">
        <v>101</v>
      </c>
      <c r="C37" s="2" t="s">
        <v>1</v>
      </c>
      <c r="D37" s="19">
        <v>158.21940000000001</v>
      </c>
      <c r="E37" s="34"/>
      <c r="F37" s="31">
        <f t="shared" si="0"/>
        <v>0</v>
      </c>
    </row>
    <row r="38" spans="1:7" ht="15" thickBot="1" x14ac:dyDescent="0.35">
      <c r="A38" s="56">
        <v>31</v>
      </c>
      <c r="B38" s="18" t="s">
        <v>34</v>
      </c>
      <c r="C38" s="12" t="s">
        <v>1</v>
      </c>
      <c r="D38" s="14">
        <v>73.726439999999997</v>
      </c>
      <c r="E38" s="34"/>
      <c r="F38" s="50">
        <f t="shared" si="0"/>
        <v>0</v>
      </c>
    </row>
    <row r="39" spans="1:7" ht="15" thickBot="1" x14ac:dyDescent="0.35">
      <c r="A39" s="81" t="s">
        <v>98</v>
      </c>
      <c r="B39" s="82"/>
      <c r="C39" s="82"/>
      <c r="D39" s="82"/>
      <c r="E39" s="82"/>
      <c r="F39" s="64">
        <f>SUM(F12:F38)</f>
        <v>0</v>
      </c>
    </row>
    <row r="40" spans="1:7" ht="15" thickBot="1" x14ac:dyDescent="0.35">
      <c r="A40" s="68" t="s">
        <v>35</v>
      </c>
      <c r="B40" s="72"/>
      <c r="C40" s="72"/>
      <c r="D40" s="72"/>
      <c r="E40" s="72"/>
      <c r="F40" s="73"/>
      <c r="G40" s="36"/>
    </row>
    <row r="41" spans="1:7" x14ac:dyDescent="0.3">
      <c r="A41" s="54">
        <v>32</v>
      </c>
      <c r="B41" s="23" t="s">
        <v>36</v>
      </c>
      <c r="C41" s="27" t="s">
        <v>45</v>
      </c>
      <c r="D41" s="22">
        <v>26.42</v>
      </c>
      <c r="E41" s="34"/>
      <c r="F41" s="34">
        <f>D41*E41</f>
        <v>0</v>
      </c>
    </row>
    <row r="42" spans="1:7" x14ac:dyDescent="0.3">
      <c r="A42" s="56">
        <v>33</v>
      </c>
      <c r="B42" s="18" t="s">
        <v>37</v>
      </c>
      <c r="C42" s="21" t="s">
        <v>45</v>
      </c>
      <c r="D42" s="10">
        <v>0.25</v>
      </c>
      <c r="E42" s="34"/>
      <c r="F42" s="34">
        <f>D42*E42</f>
        <v>0</v>
      </c>
    </row>
    <row r="43" spans="1:7" ht="15" thickBot="1" x14ac:dyDescent="0.35">
      <c r="A43" s="56">
        <v>34</v>
      </c>
      <c r="B43" s="18" t="s">
        <v>73</v>
      </c>
      <c r="C43" s="39" t="s">
        <v>0</v>
      </c>
      <c r="D43" s="10">
        <v>18.239999999999998</v>
      </c>
      <c r="E43" s="34"/>
      <c r="F43" s="34">
        <f>D43*E43</f>
        <v>0</v>
      </c>
      <c r="G43" s="36"/>
    </row>
    <row r="44" spans="1:7" ht="15" thickBot="1" x14ac:dyDescent="0.35">
      <c r="A44" s="81" t="s">
        <v>98</v>
      </c>
      <c r="B44" s="82"/>
      <c r="C44" s="82"/>
      <c r="D44" s="82"/>
      <c r="E44" s="82"/>
      <c r="F44" s="64">
        <f>SUM(F41:F43)</f>
        <v>0</v>
      </c>
      <c r="G44" s="36"/>
    </row>
    <row r="45" spans="1:7" ht="15" thickBot="1" x14ac:dyDescent="0.35">
      <c r="A45" s="78" t="s">
        <v>38</v>
      </c>
      <c r="B45" s="69"/>
      <c r="C45" s="69"/>
      <c r="D45" s="69"/>
      <c r="E45" s="69"/>
      <c r="F45" s="70"/>
    </row>
    <row r="46" spans="1:7" x14ac:dyDescent="0.3">
      <c r="A46" s="58">
        <v>35</v>
      </c>
      <c r="B46" s="51" t="s">
        <v>44</v>
      </c>
      <c r="C46" s="27" t="s">
        <v>0</v>
      </c>
      <c r="D46" s="27">
        <v>133.82</v>
      </c>
      <c r="E46" s="34"/>
      <c r="F46" s="34">
        <f>D46*E46</f>
        <v>0</v>
      </c>
    </row>
    <row r="47" spans="1:7" x14ac:dyDescent="0.3">
      <c r="A47" s="59">
        <v>36</v>
      </c>
      <c r="B47" s="52" t="s">
        <v>81</v>
      </c>
      <c r="C47" s="19" t="s">
        <v>1</v>
      </c>
      <c r="D47" s="20">
        <v>1.1024999999999998</v>
      </c>
      <c r="E47" s="34"/>
      <c r="F47" s="34">
        <f t="shared" ref="F47:F59" si="1">D47*E47</f>
        <v>0</v>
      </c>
    </row>
    <row r="48" spans="1:7" x14ac:dyDescent="0.3">
      <c r="A48" s="59">
        <v>37</v>
      </c>
      <c r="B48" s="17" t="s">
        <v>75</v>
      </c>
      <c r="C48" s="19" t="s">
        <v>18</v>
      </c>
      <c r="D48" s="19">
        <v>94.26</v>
      </c>
      <c r="E48" s="34"/>
      <c r="F48" s="34">
        <f t="shared" si="1"/>
        <v>0</v>
      </c>
    </row>
    <row r="49" spans="1:8" x14ac:dyDescent="0.3">
      <c r="A49" s="59">
        <v>38</v>
      </c>
      <c r="B49" s="17" t="s">
        <v>39</v>
      </c>
      <c r="C49" s="19" t="s">
        <v>1</v>
      </c>
      <c r="D49" s="19">
        <v>17.896000000000004</v>
      </c>
      <c r="E49" s="34"/>
      <c r="F49" s="34">
        <f t="shared" si="1"/>
        <v>0</v>
      </c>
    </row>
    <row r="50" spans="1:8" x14ac:dyDescent="0.3">
      <c r="A50" s="59">
        <v>39</v>
      </c>
      <c r="B50" s="17" t="s">
        <v>40</v>
      </c>
      <c r="C50" s="19" t="s">
        <v>0</v>
      </c>
      <c r="D50" s="19">
        <v>739.84</v>
      </c>
      <c r="E50" s="34"/>
      <c r="F50" s="34">
        <f t="shared" si="1"/>
        <v>0</v>
      </c>
    </row>
    <row r="51" spans="1:8" x14ac:dyDescent="0.3">
      <c r="A51" s="59">
        <v>40</v>
      </c>
      <c r="B51" s="17" t="s">
        <v>41</v>
      </c>
      <c r="C51" s="19" t="s">
        <v>0</v>
      </c>
      <c r="D51" s="19">
        <v>618.61</v>
      </c>
      <c r="E51" s="34"/>
      <c r="F51" s="34">
        <f t="shared" si="1"/>
        <v>0</v>
      </c>
    </row>
    <row r="52" spans="1:8" x14ac:dyDescent="0.3">
      <c r="A52" s="59">
        <v>41</v>
      </c>
      <c r="B52" s="17" t="s">
        <v>42</v>
      </c>
      <c r="C52" s="19" t="s">
        <v>84</v>
      </c>
      <c r="D52" s="19">
        <v>1</v>
      </c>
      <c r="E52" s="34"/>
      <c r="F52" s="34">
        <f t="shared" si="1"/>
        <v>0</v>
      </c>
    </row>
    <row r="53" spans="1:8" x14ac:dyDescent="0.3">
      <c r="A53" s="59">
        <v>42</v>
      </c>
      <c r="B53" s="17" t="s">
        <v>43</v>
      </c>
      <c r="C53" s="19" t="s">
        <v>84</v>
      </c>
      <c r="D53" s="19">
        <v>1</v>
      </c>
      <c r="E53" s="34"/>
      <c r="F53" s="34">
        <f t="shared" si="1"/>
        <v>0</v>
      </c>
      <c r="H53" s="4"/>
    </row>
    <row r="54" spans="1:8" ht="28.8" x14ac:dyDescent="0.3">
      <c r="A54" s="59">
        <v>43</v>
      </c>
      <c r="B54" s="28" t="s">
        <v>103</v>
      </c>
      <c r="C54" s="19" t="s">
        <v>4</v>
      </c>
      <c r="D54" s="19">
        <v>2</v>
      </c>
      <c r="E54" s="34"/>
      <c r="F54" s="34">
        <f t="shared" si="1"/>
        <v>0</v>
      </c>
    </row>
    <row r="55" spans="1:8" x14ac:dyDescent="0.3">
      <c r="A55" s="59">
        <v>44</v>
      </c>
      <c r="B55" s="17" t="s">
        <v>104</v>
      </c>
      <c r="C55" s="37" t="s">
        <v>4</v>
      </c>
      <c r="D55" s="37">
        <v>1</v>
      </c>
      <c r="E55" s="34"/>
      <c r="F55" s="34">
        <f t="shared" si="1"/>
        <v>0</v>
      </c>
    </row>
    <row r="56" spans="1:8" x14ac:dyDescent="0.3">
      <c r="A56" s="59">
        <v>45</v>
      </c>
      <c r="B56" s="17" t="s">
        <v>91</v>
      </c>
      <c r="C56" s="37" t="s">
        <v>4</v>
      </c>
      <c r="D56" s="37">
        <v>1</v>
      </c>
      <c r="E56" s="34"/>
      <c r="F56" s="34">
        <f t="shared" si="1"/>
        <v>0</v>
      </c>
    </row>
    <row r="57" spans="1:8" x14ac:dyDescent="0.3">
      <c r="A57" s="59">
        <v>46</v>
      </c>
      <c r="B57" s="17" t="s">
        <v>76</v>
      </c>
      <c r="C57" s="19" t="s">
        <v>18</v>
      </c>
      <c r="D57" s="19">
        <v>110.24</v>
      </c>
      <c r="E57" s="34"/>
      <c r="F57" s="34">
        <f t="shared" si="1"/>
        <v>0</v>
      </c>
    </row>
    <row r="58" spans="1:8" x14ac:dyDescent="0.3">
      <c r="A58" s="59">
        <v>47</v>
      </c>
      <c r="B58" s="17" t="s">
        <v>78</v>
      </c>
      <c r="C58" s="19" t="s">
        <v>0</v>
      </c>
      <c r="D58" s="19">
        <v>143.29</v>
      </c>
      <c r="E58" s="34"/>
      <c r="F58" s="34">
        <f t="shared" si="1"/>
        <v>0</v>
      </c>
    </row>
    <row r="59" spans="1:8" ht="15" thickBot="1" x14ac:dyDescent="0.35">
      <c r="A59" s="60">
        <v>48</v>
      </c>
      <c r="B59" s="18" t="s">
        <v>77</v>
      </c>
      <c r="C59" s="39" t="s">
        <v>0</v>
      </c>
      <c r="D59" s="65">
        <v>143.29</v>
      </c>
      <c r="E59" s="34"/>
      <c r="F59" s="34">
        <f t="shared" si="1"/>
        <v>0</v>
      </c>
      <c r="G59" s="36"/>
    </row>
    <row r="60" spans="1:8" ht="15" thickBot="1" x14ac:dyDescent="0.35">
      <c r="A60" s="83" t="s">
        <v>98</v>
      </c>
      <c r="B60" s="82"/>
      <c r="C60" s="82"/>
      <c r="D60" s="82"/>
      <c r="E60" s="82"/>
      <c r="F60" s="64">
        <f>SUM(F46:F59)</f>
        <v>0</v>
      </c>
      <c r="G60" s="36"/>
    </row>
    <row r="61" spans="1:8" ht="15" thickBot="1" x14ac:dyDescent="0.35">
      <c r="A61" s="68" t="s">
        <v>96</v>
      </c>
      <c r="B61" s="69"/>
      <c r="C61" s="69"/>
      <c r="D61" s="69"/>
      <c r="E61" s="69"/>
      <c r="F61" s="70"/>
    </row>
    <row r="62" spans="1:8" x14ac:dyDescent="0.3">
      <c r="A62" s="54">
        <v>49</v>
      </c>
      <c r="B62" s="16" t="s">
        <v>90</v>
      </c>
      <c r="C62" s="9" t="s">
        <v>1</v>
      </c>
      <c r="D62" s="13">
        <v>72.107460000000003</v>
      </c>
      <c r="E62" s="34"/>
      <c r="F62" s="34">
        <f>D62*E62</f>
        <v>0</v>
      </c>
    </row>
    <row r="63" spans="1:8" x14ac:dyDescent="0.3">
      <c r="A63" s="61">
        <v>50</v>
      </c>
      <c r="B63" s="15" t="s">
        <v>95</v>
      </c>
      <c r="C63" s="26" t="s">
        <v>0</v>
      </c>
      <c r="D63" s="30">
        <v>583.59</v>
      </c>
      <c r="E63" s="34"/>
      <c r="F63" s="34">
        <f>D63*E63</f>
        <v>0</v>
      </c>
    </row>
    <row r="64" spans="1:8" ht="15" thickBot="1" x14ac:dyDescent="0.35">
      <c r="A64" s="56">
        <v>51</v>
      </c>
      <c r="B64" s="18" t="s">
        <v>102</v>
      </c>
      <c r="C64" s="12" t="s">
        <v>0</v>
      </c>
      <c r="D64" s="14">
        <v>638.59</v>
      </c>
      <c r="E64" s="34"/>
      <c r="F64" s="34">
        <f>D64*E64</f>
        <v>0</v>
      </c>
      <c r="G64" s="36"/>
    </row>
    <row r="65" spans="1:7" ht="15" thickBot="1" x14ac:dyDescent="0.35">
      <c r="A65" s="81" t="s">
        <v>98</v>
      </c>
      <c r="B65" s="82"/>
      <c r="C65" s="82"/>
      <c r="D65" s="82"/>
      <c r="E65" s="82"/>
      <c r="F65" s="64">
        <f>SUM(F62:F64)</f>
        <v>0</v>
      </c>
      <c r="G65" s="36"/>
    </row>
    <row r="66" spans="1:7" ht="15" thickBot="1" x14ac:dyDescent="0.35">
      <c r="A66" s="71" t="s">
        <v>46</v>
      </c>
      <c r="B66" s="72"/>
      <c r="C66" s="72"/>
      <c r="D66" s="72"/>
      <c r="E66" s="72"/>
      <c r="F66" s="73"/>
      <c r="G66" s="36"/>
    </row>
    <row r="67" spans="1:7" x14ac:dyDescent="0.3">
      <c r="A67" s="54">
        <v>52</v>
      </c>
      <c r="B67" s="23" t="s">
        <v>87</v>
      </c>
      <c r="C67" s="9" t="s">
        <v>84</v>
      </c>
      <c r="D67" s="9">
        <v>3</v>
      </c>
      <c r="E67" s="34"/>
      <c r="F67" s="34">
        <f t="shared" ref="F67:F72" si="2">D67*E67</f>
        <v>0</v>
      </c>
    </row>
    <row r="68" spans="1:7" x14ac:dyDescent="0.3">
      <c r="A68" s="55">
        <v>53</v>
      </c>
      <c r="B68" s="17" t="s">
        <v>47</v>
      </c>
      <c r="C68" s="9" t="s">
        <v>84</v>
      </c>
      <c r="D68" s="9">
        <v>1</v>
      </c>
      <c r="E68" s="34"/>
      <c r="F68" s="34">
        <f t="shared" si="2"/>
        <v>0</v>
      </c>
    </row>
    <row r="69" spans="1:7" x14ac:dyDescent="0.3">
      <c r="A69" s="55">
        <v>54</v>
      </c>
      <c r="B69" s="17" t="s">
        <v>48</v>
      </c>
      <c r="C69" s="9" t="s">
        <v>84</v>
      </c>
      <c r="D69" s="9">
        <v>1</v>
      </c>
      <c r="E69" s="34"/>
      <c r="F69" s="34">
        <f t="shared" si="2"/>
        <v>0</v>
      </c>
    </row>
    <row r="70" spans="1:7" x14ac:dyDescent="0.3">
      <c r="A70" s="55">
        <v>55</v>
      </c>
      <c r="B70" s="17" t="s">
        <v>49</v>
      </c>
      <c r="C70" s="9" t="s">
        <v>4</v>
      </c>
      <c r="D70" s="9">
        <v>4</v>
      </c>
      <c r="E70" s="34"/>
      <c r="F70" s="34">
        <f t="shared" si="2"/>
        <v>0</v>
      </c>
    </row>
    <row r="71" spans="1:7" x14ac:dyDescent="0.3">
      <c r="A71" s="55">
        <v>56</v>
      </c>
      <c r="B71" s="17" t="s">
        <v>50</v>
      </c>
      <c r="C71" s="9" t="s">
        <v>4</v>
      </c>
      <c r="D71" s="9">
        <v>3</v>
      </c>
      <c r="E71" s="34"/>
      <c r="F71" s="34">
        <f t="shared" si="2"/>
        <v>0</v>
      </c>
    </row>
    <row r="72" spans="1:7" x14ac:dyDescent="0.3">
      <c r="A72" s="55">
        <v>57</v>
      </c>
      <c r="B72" s="17" t="s">
        <v>51</v>
      </c>
      <c r="C72" s="9" t="s">
        <v>4</v>
      </c>
      <c r="D72" s="9">
        <v>2</v>
      </c>
      <c r="E72" s="34"/>
      <c r="F72" s="34">
        <f t="shared" si="2"/>
        <v>0</v>
      </c>
    </row>
    <row r="73" spans="1:7" x14ac:dyDescent="0.3">
      <c r="A73" s="55">
        <v>58</v>
      </c>
      <c r="B73" s="17" t="s">
        <v>52</v>
      </c>
      <c r="C73" s="9" t="s">
        <v>4</v>
      </c>
      <c r="D73" s="9">
        <v>6</v>
      </c>
      <c r="E73" s="34"/>
      <c r="F73" s="34">
        <f t="shared" ref="F73:F89" si="3">D73*E73</f>
        <v>0</v>
      </c>
    </row>
    <row r="74" spans="1:7" x14ac:dyDescent="0.3">
      <c r="A74" s="55">
        <v>59</v>
      </c>
      <c r="B74" s="17" t="s">
        <v>53</v>
      </c>
      <c r="C74" s="9" t="s">
        <v>4</v>
      </c>
      <c r="D74" s="9">
        <v>1</v>
      </c>
      <c r="E74" s="34"/>
      <c r="F74" s="34">
        <f t="shared" si="3"/>
        <v>0</v>
      </c>
    </row>
    <row r="75" spans="1:7" x14ac:dyDescent="0.3">
      <c r="A75" s="55">
        <v>60</v>
      </c>
      <c r="B75" s="17" t="s">
        <v>54</v>
      </c>
      <c r="C75" s="9" t="s">
        <v>4</v>
      </c>
      <c r="D75" s="9">
        <v>12</v>
      </c>
      <c r="E75" s="34"/>
      <c r="F75" s="34">
        <f t="shared" si="3"/>
        <v>0</v>
      </c>
    </row>
    <row r="76" spans="1:7" x14ac:dyDescent="0.3">
      <c r="A76" s="55">
        <v>61</v>
      </c>
      <c r="B76" s="17" t="s">
        <v>55</v>
      </c>
      <c r="C76" s="9" t="s">
        <v>4</v>
      </c>
      <c r="D76" s="9">
        <v>10</v>
      </c>
      <c r="E76" s="34"/>
      <c r="F76" s="34">
        <f t="shared" si="3"/>
        <v>0</v>
      </c>
    </row>
    <row r="77" spans="1:7" x14ac:dyDescent="0.3">
      <c r="A77" s="55">
        <v>62</v>
      </c>
      <c r="B77" s="17" t="s">
        <v>56</v>
      </c>
      <c r="C77" s="9" t="s">
        <v>4</v>
      </c>
      <c r="D77" s="9">
        <v>8</v>
      </c>
      <c r="E77" s="34"/>
      <c r="F77" s="34">
        <f t="shared" si="3"/>
        <v>0</v>
      </c>
    </row>
    <row r="78" spans="1:7" x14ac:dyDescent="0.3">
      <c r="A78" s="55">
        <v>63</v>
      </c>
      <c r="B78" s="17" t="s">
        <v>65</v>
      </c>
      <c r="C78" s="9" t="s">
        <v>4</v>
      </c>
      <c r="D78" s="9">
        <v>12</v>
      </c>
      <c r="E78" s="34"/>
      <c r="F78" s="34">
        <f t="shared" si="3"/>
        <v>0</v>
      </c>
    </row>
    <row r="79" spans="1:7" x14ac:dyDescent="0.3">
      <c r="A79" s="55">
        <v>64</v>
      </c>
      <c r="B79" s="17" t="s">
        <v>57</v>
      </c>
      <c r="C79" s="9" t="s">
        <v>4</v>
      </c>
      <c r="D79" s="9">
        <v>3</v>
      </c>
      <c r="E79" s="34"/>
      <c r="F79" s="34">
        <f t="shared" si="3"/>
        <v>0</v>
      </c>
    </row>
    <row r="80" spans="1:7" x14ac:dyDescent="0.3">
      <c r="A80" s="55">
        <v>65</v>
      </c>
      <c r="B80" s="17" t="s">
        <v>66</v>
      </c>
      <c r="C80" s="9" t="s">
        <v>84</v>
      </c>
      <c r="D80" s="9">
        <v>1</v>
      </c>
      <c r="E80" s="34"/>
      <c r="F80" s="34">
        <f t="shared" si="3"/>
        <v>0</v>
      </c>
    </row>
    <row r="81" spans="1:8" x14ac:dyDescent="0.3">
      <c r="A81" s="55">
        <v>66</v>
      </c>
      <c r="B81" s="17" t="s">
        <v>67</v>
      </c>
      <c r="C81" s="9" t="s">
        <v>18</v>
      </c>
      <c r="D81" s="9">
        <v>220</v>
      </c>
      <c r="E81" s="34"/>
      <c r="F81" s="34">
        <f t="shared" si="3"/>
        <v>0</v>
      </c>
    </row>
    <row r="82" spans="1:8" x14ac:dyDescent="0.3">
      <c r="A82" s="55">
        <v>67</v>
      </c>
      <c r="B82" s="17" t="s">
        <v>58</v>
      </c>
      <c r="C82" s="9" t="s">
        <v>84</v>
      </c>
      <c r="D82" s="9">
        <v>1</v>
      </c>
      <c r="E82" s="34"/>
      <c r="F82" s="34">
        <f t="shared" si="3"/>
        <v>0</v>
      </c>
    </row>
    <row r="83" spans="1:8" x14ac:dyDescent="0.3">
      <c r="A83" s="55">
        <v>68</v>
      </c>
      <c r="B83" s="17" t="s">
        <v>59</v>
      </c>
      <c r="C83" s="9" t="s">
        <v>84</v>
      </c>
      <c r="D83" s="9">
        <v>1</v>
      </c>
      <c r="E83" s="34"/>
      <c r="F83" s="34">
        <f t="shared" si="3"/>
        <v>0</v>
      </c>
    </row>
    <row r="84" spans="1:8" x14ac:dyDescent="0.3">
      <c r="A84" s="55">
        <v>69</v>
      </c>
      <c r="B84" s="17" t="s">
        <v>60</v>
      </c>
      <c r="C84" s="9" t="s">
        <v>84</v>
      </c>
      <c r="D84" s="9">
        <v>1</v>
      </c>
      <c r="E84" s="34"/>
      <c r="F84" s="34">
        <f t="shared" si="3"/>
        <v>0</v>
      </c>
    </row>
    <row r="85" spans="1:8" x14ac:dyDescent="0.3">
      <c r="A85" s="55">
        <v>70</v>
      </c>
      <c r="B85" s="17" t="s">
        <v>61</v>
      </c>
      <c r="C85" s="9" t="s">
        <v>4</v>
      </c>
      <c r="D85" s="9">
        <v>36</v>
      </c>
      <c r="E85" s="34"/>
      <c r="F85" s="34">
        <f t="shared" si="3"/>
        <v>0</v>
      </c>
    </row>
    <row r="86" spans="1:8" x14ac:dyDescent="0.3">
      <c r="A86" s="55">
        <v>71</v>
      </c>
      <c r="B86" s="17" t="s">
        <v>62</v>
      </c>
      <c r="C86" s="9" t="s">
        <v>4</v>
      </c>
      <c r="D86" s="9">
        <v>8</v>
      </c>
      <c r="E86" s="34"/>
      <c r="F86" s="34">
        <f t="shared" si="3"/>
        <v>0</v>
      </c>
    </row>
    <row r="87" spans="1:8" x14ac:dyDescent="0.3">
      <c r="A87" s="55">
        <v>72</v>
      </c>
      <c r="B87" s="17" t="s">
        <v>63</v>
      </c>
      <c r="C87" s="9" t="s">
        <v>4</v>
      </c>
      <c r="D87" s="9">
        <v>10</v>
      </c>
      <c r="E87" s="34"/>
      <c r="F87" s="34">
        <f t="shared" si="3"/>
        <v>0</v>
      </c>
    </row>
    <row r="88" spans="1:8" x14ac:dyDescent="0.3">
      <c r="A88" s="55">
        <v>73</v>
      </c>
      <c r="B88" s="17" t="s">
        <v>72</v>
      </c>
      <c r="C88" s="9" t="s">
        <v>18</v>
      </c>
      <c r="D88" s="9">
        <v>10</v>
      </c>
      <c r="E88" s="34"/>
      <c r="F88" s="34">
        <f t="shared" si="3"/>
        <v>0</v>
      </c>
      <c r="H88" s="4"/>
    </row>
    <row r="89" spans="1:8" ht="15" thickBot="1" x14ac:dyDescent="0.35">
      <c r="A89" s="57">
        <v>74</v>
      </c>
      <c r="B89" s="18" t="s">
        <v>64</v>
      </c>
      <c r="C89" s="26" t="s">
        <v>84</v>
      </c>
      <c r="D89" s="26">
        <v>1</v>
      </c>
      <c r="E89" s="34"/>
      <c r="F89" s="34">
        <f t="shared" si="3"/>
        <v>0</v>
      </c>
      <c r="G89" s="36"/>
    </row>
    <row r="90" spans="1:8" ht="15" thickBot="1" x14ac:dyDescent="0.35">
      <c r="A90" s="83" t="s">
        <v>98</v>
      </c>
      <c r="B90" s="82"/>
      <c r="C90" s="82"/>
      <c r="D90" s="82"/>
      <c r="E90" s="82"/>
      <c r="F90" s="64">
        <f>SUM(F67:F89)</f>
        <v>0</v>
      </c>
      <c r="G90" s="36"/>
    </row>
    <row r="91" spans="1:8" ht="15" thickBot="1" x14ac:dyDescent="0.35">
      <c r="A91" s="86" t="s">
        <v>80</v>
      </c>
      <c r="B91" s="87"/>
      <c r="C91" s="87"/>
      <c r="D91" s="87"/>
      <c r="E91" s="87"/>
      <c r="F91" s="88"/>
      <c r="G91" s="36"/>
    </row>
    <row r="92" spans="1:8" x14ac:dyDescent="0.3">
      <c r="A92" s="54">
        <v>75</v>
      </c>
      <c r="B92" s="16" t="s">
        <v>69</v>
      </c>
      <c r="C92" s="6" t="s">
        <v>84</v>
      </c>
      <c r="D92" s="9">
        <v>1</v>
      </c>
      <c r="E92" s="34"/>
      <c r="F92" s="34">
        <f>D92*E92</f>
        <v>0</v>
      </c>
    </row>
    <row r="93" spans="1:8" x14ac:dyDescent="0.3">
      <c r="A93" s="55">
        <v>76</v>
      </c>
      <c r="B93" s="17" t="s">
        <v>70</v>
      </c>
      <c r="C93" s="1" t="s">
        <v>84</v>
      </c>
      <c r="D93" s="9">
        <v>1</v>
      </c>
      <c r="E93" s="34"/>
      <c r="F93" s="34">
        <f t="shared" ref="F93:F94" si="4">D93*E93</f>
        <v>0</v>
      </c>
    </row>
    <row r="94" spans="1:8" ht="15" thickBot="1" x14ac:dyDescent="0.35">
      <c r="A94" s="56">
        <v>77</v>
      </c>
      <c r="B94" s="18" t="s">
        <v>71</v>
      </c>
      <c r="C94" s="10" t="s">
        <v>4</v>
      </c>
      <c r="D94" s="26">
        <v>2</v>
      </c>
      <c r="E94" s="34"/>
      <c r="F94" s="34">
        <f t="shared" si="4"/>
        <v>0</v>
      </c>
      <c r="G94" s="36"/>
    </row>
    <row r="95" spans="1:8" ht="15" thickBot="1" x14ac:dyDescent="0.35">
      <c r="A95" s="81" t="s">
        <v>98</v>
      </c>
      <c r="B95" s="82"/>
      <c r="C95" s="82"/>
      <c r="D95" s="82"/>
      <c r="E95" s="82"/>
      <c r="F95" s="64">
        <f>SUM(F92:F94)</f>
        <v>0</v>
      </c>
      <c r="G95" s="36"/>
    </row>
    <row r="96" spans="1:8" ht="15" thickBot="1" x14ac:dyDescent="0.35">
      <c r="A96" s="89" t="s">
        <v>68</v>
      </c>
      <c r="B96" s="90"/>
      <c r="C96" s="90"/>
      <c r="D96" s="90"/>
      <c r="E96" s="90"/>
      <c r="F96" s="91"/>
    </row>
    <row r="97" spans="1:7" x14ac:dyDescent="0.3">
      <c r="A97" s="54">
        <v>78</v>
      </c>
      <c r="B97" s="16" t="s">
        <v>69</v>
      </c>
      <c r="C97" s="6" t="s">
        <v>18</v>
      </c>
      <c r="D97" s="9">
        <v>300</v>
      </c>
      <c r="E97" s="34"/>
      <c r="F97" s="34">
        <f>D97*E97</f>
        <v>0</v>
      </c>
    </row>
    <row r="98" spans="1:7" x14ac:dyDescent="0.3">
      <c r="A98" s="55">
        <v>79</v>
      </c>
      <c r="B98" s="17" t="s">
        <v>70</v>
      </c>
      <c r="C98" s="1" t="s">
        <v>4</v>
      </c>
      <c r="D98" s="9">
        <v>1</v>
      </c>
      <c r="E98" s="34"/>
      <c r="F98" s="34">
        <f t="shared" ref="F98:F99" si="5">D98*E98</f>
        <v>0</v>
      </c>
    </row>
    <row r="99" spans="1:7" ht="15" thickBot="1" x14ac:dyDescent="0.35">
      <c r="A99" s="56">
        <v>80</v>
      </c>
      <c r="B99" s="18" t="s">
        <v>107</v>
      </c>
      <c r="C99" s="10" t="s">
        <v>4</v>
      </c>
      <c r="D99" s="26">
        <v>2</v>
      </c>
      <c r="E99" s="34"/>
      <c r="F99" s="34">
        <f t="shared" si="5"/>
        <v>0</v>
      </c>
      <c r="G99" s="36"/>
    </row>
    <row r="100" spans="1:7" ht="15" thickBot="1" x14ac:dyDescent="0.35">
      <c r="A100" s="81" t="s">
        <v>98</v>
      </c>
      <c r="B100" s="82"/>
      <c r="C100" s="82"/>
      <c r="D100" s="82"/>
      <c r="E100" s="82"/>
      <c r="F100" s="64">
        <f>SUM(F97:F99)</f>
        <v>0</v>
      </c>
      <c r="G100" s="36"/>
    </row>
    <row r="101" spans="1:7" ht="15" thickBot="1" x14ac:dyDescent="0.35">
      <c r="A101" s="86" t="s">
        <v>88</v>
      </c>
      <c r="B101" s="87"/>
      <c r="C101" s="87"/>
      <c r="D101" s="87"/>
      <c r="E101" s="87"/>
      <c r="F101" s="88"/>
    </row>
    <row r="102" spans="1:7" x14ac:dyDescent="0.3">
      <c r="A102" s="54">
        <v>81</v>
      </c>
      <c r="B102" s="16" t="s">
        <v>69</v>
      </c>
      <c r="C102" s="6" t="s">
        <v>18</v>
      </c>
      <c r="D102" s="9">
        <v>1</v>
      </c>
      <c r="E102" s="34"/>
      <c r="F102" s="34">
        <f>D102*E102</f>
        <v>0</v>
      </c>
    </row>
    <row r="103" spans="1:7" x14ac:dyDescent="0.3">
      <c r="A103" s="55">
        <v>82</v>
      </c>
      <c r="B103" s="17" t="s">
        <v>70</v>
      </c>
      <c r="C103" s="1" t="s">
        <v>84</v>
      </c>
      <c r="D103" s="9">
        <v>1</v>
      </c>
      <c r="E103" s="34"/>
      <c r="F103" s="34">
        <f t="shared" ref="F103:F104" si="6">D103*E103</f>
        <v>0</v>
      </c>
    </row>
    <row r="104" spans="1:7" ht="15" thickBot="1" x14ac:dyDescent="0.35">
      <c r="A104" s="56">
        <v>83</v>
      </c>
      <c r="B104" s="18" t="s">
        <v>89</v>
      </c>
      <c r="C104" s="10" t="s">
        <v>84</v>
      </c>
      <c r="D104" s="26">
        <v>1</v>
      </c>
      <c r="E104" s="34"/>
      <c r="F104" s="34">
        <f t="shared" si="6"/>
        <v>0</v>
      </c>
      <c r="G104" s="36"/>
    </row>
    <row r="105" spans="1:7" ht="15" thickBot="1" x14ac:dyDescent="0.35">
      <c r="A105" s="81" t="s">
        <v>98</v>
      </c>
      <c r="B105" s="82"/>
      <c r="C105" s="82"/>
      <c r="D105" s="82"/>
      <c r="E105" s="82"/>
      <c r="F105" s="64">
        <f>SUM(F102:F104)</f>
        <v>0</v>
      </c>
      <c r="G105" s="36"/>
    </row>
    <row r="106" spans="1:7" ht="15" thickBot="1" x14ac:dyDescent="0.35">
      <c r="A106" s="86" t="s">
        <v>92</v>
      </c>
      <c r="B106" s="87"/>
      <c r="C106" s="87"/>
      <c r="D106" s="87"/>
      <c r="E106" s="87"/>
      <c r="F106" s="88"/>
    </row>
    <row r="107" spans="1:7" ht="15" thickBot="1" x14ac:dyDescent="0.35">
      <c r="A107" s="62">
        <v>84</v>
      </c>
      <c r="B107" s="15" t="s">
        <v>94</v>
      </c>
      <c r="C107" s="7" t="s">
        <v>84</v>
      </c>
      <c r="D107" s="26">
        <v>3</v>
      </c>
      <c r="E107" s="34"/>
      <c r="F107" s="34">
        <f>D107*E107</f>
        <v>0</v>
      </c>
      <c r="G107" s="36"/>
    </row>
    <row r="108" spans="1:7" ht="15" thickBot="1" x14ac:dyDescent="0.35">
      <c r="A108" s="81" t="s">
        <v>98</v>
      </c>
      <c r="B108" s="82"/>
      <c r="C108" s="82"/>
      <c r="D108" s="82"/>
      <c r="E108" s="82"/>
      <c r="F108" s="64">
        <f>SUM(F107)</f>
        <v>0</v>
      </c>
      <c r="G108" s="36"/>
    </row>
    <row r="109" spans="1:7" ht="15" thickBot="1" x14ac:dyDescent="0.35">
      <c r="A109" s="86" t="s">
        <v>93</v>
      </c>
      <c r="B109" s="87"/>
      <c r="C109" s="87"/>
      <c r="D109" s="87"/>
      <c r="E109" s="87"/>
      <c r="F109" s="88"/>
    </row>
    <row r="110" spans="1:7" ht="15" thickBot="1" x14ac:dyDescent="0.35">
      <c r="A110" s="62">
        <v>85</v>
      </c>
      <c r="B110" s="15" t="s">
        <v>106</v>
      </c>
      <c r="C110" s="7" t="s">
        <v>84</v>
      </c>
      <c r="D110" s="26">
        <v>1</v>
      </c>
      <c r="E110" s="34"/>
      <c r="F110" s="34">
        <f>D110*E110</f>
        <v>0</v>
      </c>
    </row>
    <row r="111" spans="1:7" ht="15" thickBot="1" x14ac:dyDescent="0.35">
      <c r="A111" s="81" t="s">
        <v>98</v>
      </c>
      <c r="B111" s="82"/>
      <c r="C111" s="82"/>
      <c r="D111" s="82"/>
      <c r="E111" s="82"/>
      <c r="F111" s="64">
        <f>SUM(F110)</f>
        <v>0</v>
      </c>
    </row>
    <row r="112" spans="1:7" ht="15" thickBot="1" x14ac:dyDescent="0.35">
      <c r="A112" s="84" t="s">
        <v>105</v>
      </c>
      <c r="B112" s="85"/>
      <c r="C112" s="85"/>
      <c r="D112" s="85"/>
      <c r="E112" s="85"/>
      <c r="F112" s="63">
        <f>F111+F108+F105+F100+F95+F90+F65+F60+F44+F39+F10</f>
        <v>0</v>
      </c>
    </row>
    <row r="113" spans="7:7" x14ac:dyDescent="0.3">
      <c r="G113" s="36"/>
    </row>
    <row r="114" spans="7:7" x14ac:dyDescent="0.3">
      <c r="G114" s="36"/>
    </row>
    <row r="116" spans="7:7" x14ac:dyDescent="0.3">
      <c r="G116" s="36"/>
    </row>
  </sheetData>
  <mergeCells count="25">
    <mergeCell ref="A1:F1"/>
    <mergeCell ref="A111:E111"/>
    <mergeCell ref="A112:E112"/>
    <mergeCell ref="A90:E90"/>
    <mergeCell ref="A95:E95"/>
    <mergeCell ref="A100:E100"/>
    <mergeCell ref="A105:E105"/>
    <mergeCell ref="A108:E108"/>
    <mergeCell ref="A91:F91"/>
    <mergeCell ref="A109:F109"/>
    <mergeCell ref="A106:F106"/>
    <mergeCell ref="A96:F96"/>
    <mergeCell ref="A101:F101"/>
    <mergeCell ref="A61:F61"/>
    <mergeCell ref="A66:F66"/>
    <mergeCell ref="A2:F2"/>
    <mergeCell ref="A4:F4"/>
    <mergeCell ref="A11:F11"/>
    <mergeCell ref="A40:F40"/>
    <mergeCell ref="A45:F45"/>
    <mergeCell ref="A10:E10"/>
    <mergeCell ref="A39:E39"/>
    <mergeCell ref="A44:E44"/>
    <mergeCell ref="A60:E60"/>
    <mergeCell ref="A65:E65"/>
  </mergeCells>
  <phoneticPr fontId="2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Stefania Łopacka</cp:lastModifiedBy>
  <cp:lastPrinted>2021-03-22T10:22:37Z</cp:lastPrinted>
  <dcterms:created xsi:type="dcterms:W3CDTF">2015-06-05T18:19:34Z</dcterms:created>
  <dcterms:modified xsi:type="dcterms:W3CDTF">2021-03-25T12:00:12Z</dcterms:modified>
</cp:coreProperties>
</file>