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ąk\Desktop\SMART1 zakupy\11 FENG_automatyka uzupełniająca uzupełniającex2, prasax1 etap 4\"/>
    </mc:Choice>
  </mc:AlternateContent>
  <xr:revisionPtr revIDLastSave="0" documentId="13_ncr:1_{423597E8-EDDA-4391-9A9D-FED274372F62}" xr6:coauthVersionLast="47" xr6:coauthVersionMax="47" xr10:uidLastSave="{00000000-0000-0000-0000-000000000000}"/>
  <bookViews>
    <workbookView xWindow="-108" yWindow="-108" windowWidth="23256" windowHeight="12456" xr2:uid="{C41356B7-BFFA-4A56-A809-467C1B27CC03}"/>
  </bookViews>
  <sheets>
    <sheet name="Załącznik 1C 11 FENG" sheetId="2" r:id="rId1"/>
  </sheets>
  <definedNames>
    <definedName name="_xlnm._FilterDatabase" localSheetId="0" hidden="1">'Załącznik 1C 11 FENG'!$A$7:$N$88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5" i="2"/>
  <c r="M14" i="2"/>
  <c r="M13" i="2"/>
  <c r="M12" i="2"/>
  <c r="M11" i="2"/>
  <c r="M10" i="2"/>
  <c r="M9" i="2"/>
  <c r="M88" i="2" l="1"/>
</calcChain>
</file>

<file path=xl/sharedStrings.xml><?xml version="1.0" encoding="utf-8"?>
<sst xmlns="http://schemas.openxmlformats.org/spreadsheetml/2006/main" count="425" uniqueCount="187">
  <si>
    <t>Nazwa firmy …..........................................................................................</t>
  </si>
  <si>
    <t>Data oferty …............................................................................................</t>
  </si>
  <si>
    <t>Lp.</t>
  </si>
  <si>
    <t>Dotyczy</t>
  </si>
  <si>
    <t>Nazwa elementu</t>
  </si>
  <si>
    <t>Ilość*</t>
  </si>
  <si>
    <t>Jednostka</t>
  </si>
  <si>
    <t>Oznaczenia z dokumentacji Zamawiającego</t>
  </si>
  <si>
    <t>Oznaczenia elementów równoważnych 
(jeśli dotyczy)</t>
  </si>
  <si>
    <t>Wycena</t>
  </si>
  <si>
    <t>Opis</t>
  </si>
  <si>
    <t>OME</t>
  </si>
  <si>
    <t>Przeznaczenie</t>
  </si>
  <si>
    <t>Symbol elementu</t>
  </si>
  <si>
    <t>Producent</t>
  </si>
  <si>
    <t>Cena jednostkowa</t>
  </si>
  <si>
    <t xml:space="preserve">Wartość </t>
  </si>
  <si>
    <t>Waluta</t>
  </si>
  <si>
    <t>Lampa LED 22W/m</t>
  </si>
  <si>
    <t>31LED1-2, 11P1-2</t>
  </si>
  <si>
    <t>Swiatło w prasie i szafie laminatora</t>
  </si>
  <si>
    <t>m</t>
  </si>
  <si>
    <t>038-120-10-07</t>
  </si>
  <si>
    <t>Gomar Plus</t>
  </si>
  <si>
    <t>Profil aluminiowy</t>
  </si>
  <si>
    <t>45-ALU</t>
  </si>
  <si>
    <t>Zaślepka gomar</t>
  </si>
  <si>
    <t>szt.</t>
  </si>
  <si>
    <t>uchwyt</t>
  </si>
  <si>
    <t>Optical fiber lens</t>
  </si>
  <si>
    <t>30B4;</t>
  </si>
  <si>
    <t xml:space="preserve">Czujnik grafiki w prasie i laminatorze </t>
  </si>
  <si>
    <t>F5HA</t>
  </si>
  <si>
    <t>Keyence</t>
  </si>
  <si>
    <t>Fiber Optic M3, FU, 1m, specially ordered</t>
  </si>
  <si>
    <t>FU-2303</t>
  </si>
  <si>
    <t>Amplifier Unit, Main Unit</t>
  </si>
  <si>
    <t>LR-WF10C</t>
  </si>
  <si>
    <t>EXACT8, 6XM8, 3-POLE</t>
  </si>
  <si>
    <t>30X11;</t>
  </si>
  <si>
    <t>Exact w laminatorze i prasie</t>
  </si>
  <si>
    <t>8000-86010-3500500</t>
  </si>
  <si>
    <t>Murrelektronik</t>
  </si>
  <si>
    <t>Linka do enkodera</t>
  </si>
  <si>
    <t>30E1</t>
  </si>
  <si>
    <t>Enkoder prasy</t>
  </si>
  <si>
    <t>MRA-F080-402D2</t>
  </si>
  <si>
    <t>SICK</t>
  </si>
  <si>
    <t>Wstawka</t>
  </si>
  <si>
    <t>09.70.006.2616</t>
  </si>
  <si>
    <t>HARTING</t>
  </si>
  <si>
    <t>09.70.006.2813</t>
  </si>
  <si>
    <t>WSE12-3P2431 Bariera optyczna, Zasięg maksymalny 20m</t>
  </si>
  <si>
    <t>53B8;53B9;53B10</t>
  </si>
  <si>
    <t>Bariery optyczne</t>
  </si>
  <si>
    <t>WSE12-3P2431</t>
  </si>
  <si>
    <t>IM12-04BPS-ZC1</t>
  </si>
  <si>
    <t>30B6</t>
  </si>
  <si>
    <t>Odwijacz ramię</t>
  </si>
  <si>
    <t>Straight female connector M12, 4-pin, 5m, PVC</t>
  </si>
  <si>
    <t>7000-12221-6140500</t>
  </si>
  <si>
    <t>Straight female connector M12, 5-pin, 5m, PVC</t>
  </si>
  <si>
    <t>7000-12241-6150500</t>
  </si>
  <si>
    <t>Wtyczka M8 Męska 3-pol</t>
  </si>
  <si>
    <t>7000-08331-0000000</t>
  </si>
  <si>
    <t>Dolna część MIN GUT GB 7 25 Z  90°</t>
  </si>
  <si>
    <t>76.321.0729.0</t>
  </si>
  <si>
    <t>Wieland</t>
  </si>
  <si>
    <t>Obudowa</t>
  </si>
  <si>
    <t>76.322.0736.1</t>
  </si>
  <si>
    <t>Osłona MIN GOT GB 7 M20 25 Z0</t>
  </si>
  <si>
    <t>76.352.0736.0</t>
  </si>
  <si>
    <t>HDC-KIT-HA 03.300</t>
  </si>
  <si>
    <t>X21M2C</t>
  </si>
  <si>
    <t xml:space="preserve">Złącze w obudowie osłony śruby </t>
  </si>
  <si>
    <t>Weidmuller</t>
  </si>
  <si>
    <t>Kabel spiralny 3x0,14</t>
  </si>
  <si>
    <t>80WB6</t>
  </si>
  <si>
    <t>Przewód do czujnika średnicy</t>
  </si>
  <si>
    <t>73220208</t>
  </si>
  <si>
    <t>Lapp</t>
  </si>
  <si>
    <t>Photoelectric proximity sensor, PNP, M8 4pin</t>
  </si>
  <si>
    <t xml:space="preserve"> 80B1</t>
  </si>
  <si>
    <t>Czujniki obecności foli papieru blachy 1 więcej przeniesiony z prościarki</t>
  </si>
  <si>
    <t>GTB6-P4231</t>
  </si>
  <si>
    <t>Dalmierz laserowy</t>
  </si>
  <si>
    <t>80B6</t>
  </si>
  <si>
    <t>Dalmierz na odwijaczu</t>
  </si>
  <si>
    <t>DT35-B15251</t>
  </si>
  <si>
    <t>Enkoder absolutny PROFINET UCD-EIC1B-1213-HFS0-PAM</t>
  </si>
  <si>
    <t>Enkoder na ramieniu odwijacza</t>
  </si>
  <si>
    <t>POSITAL FRABA</t>
  </si>
  <si>
    <t>Przewód C10,0-POS-M12-5PIN-F-A-A-SH</t>
  </si>
  <si>
    <t>Zasilanie enkodera</t>
  </si>
  <si>
    <t>Skaner laserowy ze złączem 3m [UAM-05LP-T301C - UUAM006]</t>
  </si>
  <si>
    <t>Skaner bezpieczeństwa</t>
  </si>
  <si>
    <t>HOKUYO</t>
  </si>
  <si>
    <t>Przedłurzacz kabla ze złączem</t>
  </si>
  <si>
    <t>Kabel do skanera bezpieczeństwa</t>
  </si>
  <si>
    <t>Straight female connector M8, 4-pin, 3m, PVC</t>
  </si>
  <si>
    <t>7000-08061-6110300</t>
  </si>
  <si>
    <t>Straight female connector M8, 3-pin, 3m, PVC</t>
  </si>
  <si>
    <t>7000-08041-0300300</t>
  </si>
  <si>
    <t>13301 złączka męska prosta M12, 5 polowa, ekranowana</t>
  </si>
  <si>
    <t>7000-13301-0000000</t>
  </si>
  <si>
    <t>13381 złączka żeńska prosta M12, 5 polowa, ekranowana</t>
  </si>
  <si>
    <t>7000-13381-0000000</t>
  </si>
  <si>
    <t>08101 złączka żeńska kątowa M8, 4 polowa 3m</t>
  </si>
  <si>
    <t>7000-08101-6210300</t>
  </si>
  <si>
    <t>08101 złączka żeńska kątowa M8, 4 polowa 5m</t>
  </si>
  <si>
    <t>7999-08101-6140500</t>
  </si>
  <si>
    <t>Tensometr 35kg</t>
  </si>
  <si>
    <t>L6D-C3/C4/C5-35kg-0.40B</t>
  </si>
  <si>
    <t>Zemic</t>
  </si>
  <si>
    <t>Wzmacniacz wagowy/tensometryczny</t>
  </si>
  <si>
    <t>Laumas TLB ModbusTCP</t>
  </si>
  <si>
    <t>Laumas</t>
  </si>
  <si>
    <t>WLL190T-2P434</t>
  </si>
  <si>
    <t>Sick sp. z o.o.</t>
  </si>
  <si>
    <t xml:space="preserve">Proximity system, M6, 2m </t>
  </si>
  <si>
    <t>LL3-DB03</t>
  </si>
  <si>
    <t>Obudowa wtyczki 24p.</t>
  </si>
  <si>
    <t>Wkład HDC 24p. złącze męskie</t>
  </si>
  <si>
    <t>Trzymacz AEB 35 SC/1</t>
  </si>
  <si>
    <t>Złączka czujnikowa AIO21</t>
  </si>
  <si>
    <t>Ścianka do złącza czujnikowego AEP IO21</t>
  </si>
  <si>
    <t>A4C 1,5</t>
  </si>
  <si>
    <t>A4C 1,5 Ścianka</t>
  </si>
  <si>
    <t>A4C 1,5 PE</t>
  </si>
  <si>
    <t>A3C 2,5</t>
  </si>
  <si>
    <t>Ścianka A3C</t>
  </si>
  <si>
    <t>A3C 2,5 PE</t>
  </si>
  <si>
    <t>Obudowa wtyczki 16p.</t>
  </si>
  <si>
    <t>Wkład HDC 16p. złącze męskie</t>
  </si>
  <si>
    <t xml:space="preserve">Dławik M20 z nakrętką </t>
  </si>
  <si>
    <t>Uchyt do Peszla AD 10</t>
  </si>
  <si>
    <t>61811110</t>
  </si>
  <si>
    <t>Łącznik zapinka szara</t>
  </si>
  <si>
    <t>61811270</t>
  </si>
  <si>
    <t>Nakrętka M20</t>
  </si>
  <si>
    <t>53119023</t>
  </si>
  <si>
    <t>Nakrętka M25</t>
  </si>
  <si>
    <t>53119033</t>
  </si>
  <si>
    <t>Nakrętka M32</t>
  </si>
  <si>
    <t>53119040</t>
  </si>
  <si>
    <t>Dławica kątowa AD13</t>
  </si>
  <si>
    <t>55501130</t>
  </si>
  <si>
    <t>Dławica prosta AD13</t>
  </si>
  <si>
    <t>55501020</t>
  </si>
  <si>
    <t>Dławica AD10 PG7</t>
  </si>
  <si>
    <t>61800860</t>
  </si>
  <si>
    <t>Uchwyt AD28,5</t>
  </si>
  <si>
    <t>61811150</t>
  </si>
  <si>
    <t>Uchwyt AD15,8</t>
  </si>
  <si>
    <t>61746950</t>
  </si>
  <si>
    <t>Dławice AD15,8 M20</t>
  </si>
  <si>
    <t>55501060</t>
  </si>
  <si>
    <t>Dławica AD 28,5 M25</t>
  </si>
  <si>
    <t>Nakrętka PG7</t>
  </si>
  <si>
    <t>53019000</t>
  </si>
  <si>
    <t>Dławica AD34,5</t>
  </si>
  <si>
    <t>55501070</t>
  </si>
  <si>
    <t>Nakrętka M16</t>
  </si>
  <si>
    <t>53119013</t>
  </si>
  <si>
    <t>Peszel AD 34,5</t>
  </si>
  <si>
    <t>m.b.</t>
  </si>
  <si>
    <t>Peszel AD28</t>
  </si>
  <si>
    <t>61746970</t>
  </si>
  <si>
    <t>Peszel AD10</t>
  </si>
  <si>
    <t>61746939</t>
  </si>
  <si>
    <t>Peszel AD13</t>
  </si>
  <si>
    <t>61746940</t>
  </si>
  <si>
    <t>Kabel Silnikowy falownikowy 4x0,75</t>
  </si>
  <si>
    <t>JZ-600-Y-CY</t>
  </si>
  <si>
    <t>Helukabel</t>
  </si>
  <si>
    <t>Kabel sterowniczy 25x0,75 Classic 110</t>
  </si>
  <si>
    <t>25G075 Classic 110</t>
  </si>
  <si>
    <t>Kabel sterowniczy4x0,5 OZ-500 linka</t>
  </si>
  <si>
    <t>OZ500 4X0,5</t>
  </si>
  <si>
    <t>Kabel sterowniczy 2x0,5</t>
  </si>
  <si>
    <t>Szyna montażowa TS35</t>
  </si>
  <si>
    <t xml:space="preserve">*wskazane ilości odpowiadają zapotrzebowaniu na wyprodukowanie 1 szt. dot. PRASAx1 oraz 2 szt. dot. ODWIJACZx2, ODBIERACZx2 </t>
  </si>
  <si>
    <t>SUMA</t>
  </si>
  <si>
    <t>etap 4 (PRASAx1)</t>
  </si>
  <si>
    <t>etap 4 (ODWIJACZx2)</t>
  </si>
  <si>
    <t>etap 4 (ODBIERACZx2)</t>
  </si>
  <si>
    <t>Załącznik nr 1C do zapytania ofertowego nr 11/FENG 01.01/2023 Lista komponentów automatycznych uzupełniających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</si>
</sst>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238"/>
      <scheme val="minor"/>
    </font>
    <font>
      <b/>
      <sz val="10"/>
      <color rgb="FFFF0000"/>
      <name val="Aptos Display"/>
      <family val="2"/>
      <scheme val="major"/>
    </font>
    <font>
      <b/>
      <sz val="10"/>
      <color theme="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0"/>
      <name val="Aptos Display"/>
      <family val="2"/>
      <scheme val="major"/>
    </font>
    <font>
      <b/>
      <sz val="10"/>
      <color indexed="8"/>
      <name val="Aptos Display"/>
      <family val="2"/>
      <scheme val="major"/>
    </font>
    <font>
      <b/>
      <sz val="10"/>
      <color indexed="64"/>
      <name val="Aptos Display"/>
      <family val="2"/>
      <scheme val="major"/>
    </font>
    <font>
      <sz val="10"/>
      <name val="Aptos Display"/>
      <family val="2"/>
      <scheme val="major"/>
    </font>
    <font>
      <sz val="10"/>
      <color indexed="8"/>
      <name val="Aptos Display"/>
      <family val="2"/>
      <scheme val="major"/>
    </font>
    <font>
      <sz val="10"/>
      <color indexed="64"/>
      <name val="Aptos Display"/>
      <family val="2"/>
      <scheme val="major"/>
    </font>
    <font>
      <b/>
      <i/>
      <sz val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Protection="1">
      <protection locked="0"/>
    </xf>
    <xf numFmtId="2" fontId="3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0" fontId="7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2" fillId="2" borderId="4" xfId="0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10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 applyAlignment="1">
      <alignment horizontal="center"/>
    </xf>
    <xf numFmtId="0" fontId="7" fillId="0" borderId="0" xfId="0" applyFont="1"/>
    <xf numFmtId="0" fontId="3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/>
    </xf>
    <xf numFmtId="0" fontId="3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2BEF1-4624-4A3C-BD57-F69365390890}">
  <dimension ref="A1:N88"/>
  <sheetViews>
    <sheetView showGridLines="0" tabSelected="1" topLeftCell="A46" zoomScale="55" zoomScaleNormal="55" workbookViewId="0">
      <selection activeCell="M81" sqref="M81"/>
    </sheetView>
  </sheetViews>
  <sheetFormatPr defaultRowHeight="13.8" x14ac:dyDescent="0.3"/>
  <cols>
    <col min="1" max="1" width="3.5546875" style="12" customWidth="1"/>
    <col min="2" max="2" width="19.77734375" style="13" bestFit="1" customWidth="1"/>
    <col min="3" max="3" width="50.88671875" style="13" bestFit="1" customWidth="1"/>
    <col min="4" max="4" width="15.44140625" style="3" customWidth="1"/>
    <col min="5" max="5" width="56.5546875" style="3" customWidth="1"/>
    <col min="6" max="6" width="5" style="4" bestFit="1" customWidth="1"/>
    <col min="7" max="7" width="10" style="4" bestFit="1" customWidth="1"/>
    <col min="8" max="8" width="36.88671875" style="3" bestFit="1" customWidth="1"/>
    <col min="9" max="11" width="19.77734375" style="3" bestFit="1" customWidth="1"/>
    <col min="12" max="12" width="18.88671875" style="3" bestFit="1" customWidth="1"/>
    <col min="13" max="13" width="17.5546875" style="3" bestFit="1" customWidth="1"/>
    <col min="14" max="14" width="7.88671875" style="3" customWidth="1"/>
    <col min="15" max="258" width="8.88671875" style="3"/>
    <col min="259" max="259" width="4.6640625" style="3" bestFit="1" customWidth="1"/>
    <col min="260" max="260" width="49.6640625" style="3" bestFit="1" customWidth="1"/>
    <col min="261" max="261" width="8.88671875" style="3"/>
    <col min="262" max="262" width="12.6640625" style="3" bestFit="1" customWidth="1"/>
    <col min="263" max="266" width="19.77734375" style="3" bestFit="1" customWidth="1"/>
    <col min="267" max="267" width="18.88671875" style="3" bestFit="1" customWidth="1"/>
    <col min="268" max="268" width="17.5546875" style="3" bestFit="1" customWidth="1"/>
    <col min="269" max="269" width="7.88671875" style="3" bestFit="1" customWidth="1"/>
    <col min="270" max="514" width="8.88671875" style="3"/>
    <col min="515" max="515" width="4.6640625" style="3" bestFit="1" customWidth="1"/>
    <col min="516" max="516" width="49.6640625" style="3" bestFit="1" customWidth="1"/>
    <col min="517" max="517" width="8.88671875" style="3"/>
    <col min="518" max="518" width="12.6640625" style="3" bestFit="1" customWidth="1"/>
    <col min="519" max="522" width="19.77734375" style="3" bestFit="1" customWidth="1"/>
    <col min="523" max="523" width="18.88671875" style="3" bestFit="1" customWidth="1"/>
    <col min="524" max="524" width="17.5546875" style="3" bestFit="1" customWidth="1"/>
    <col min="525" max="525" width="7.88671875" style="3" bestFit="1" customWidth="1"/>
    <col min="526" max="770" width="8.88671875" style="3"/>
    <col min="771" max="771" width="4.6640625" style="3" bestFit="1" customWidth="1"/>
    <col min="772" max="772" width="49.6640625" style="3" bestFit="1" customWidth="1"/>
    <col min="773" max="773" width="8.88671875" style="3"/>
    <col min="774" max="774" width="12.6640625" style="3" bestFit="1" customWidth="1"/>
    <col min="775" max="778" width="19.77734375" style="3" bestFit="1" customWidth="1"/>
    <col min="779" max="779" width="18.88671875" style="3" bestFit="1" customWidth="1"/>
    <col min="780" max="780" width="17.5546875" style="3" bestFit="1" customWidth="1"/>
    <col min="781" max="781" width="7.88671875" style="3" bestFit="1" customWidth="1"/>
    <col min="782" max="1026" width="8.88671875" style="3"/>
    <col min="1027" max="1027" width="4.6640625" style="3" bestFit="1" customWidth="1"/>
    <col min="1028" max="1028" width="49.6640625" style="3" bestFit="1" customWidth="1"/>
    <col min="1029" max="1029" width="8.88671875" style="3"/>
    <col min="1030" max="1030" width="12.6640625" style="3" bestFit="1" customWidth="1"/>
    <col min="1031" max="1034" width="19.77734375" style="3" bestFit="1" customWidth="1"/>
    <col min="1035" max="1035" width="18.88671875" style="3" bestFit="1" customWidth="1"/>
    <col min="1036" max="1036" width="17.5546875" style="3" bestFit="1" customWidth="1"/>
    <col min="1037" max="1037" width="7.88671875" style="3" bestFit="1" customWidth="1"/>
    <col min="1038" max="1282" width="8.88671875" style="3"/>
    <col min="1283" max="1283" width="4.6640625" style="3" bestFit="1" customWidth="1"/>
    <col min="1284" max="1284" width="49.6640625" style="3" bestFit="1" customWidth="1"/>
    <col min="1285" max="1285" width="8.88671875" style="3"/>
    <col min="1286" max="1286" width="12.6640625" style="3" bestFit="1" customWidth="1"/>
    <col min="1287" max="1290" width="19.77734375" style="3" bestFit="1" customWidth="1"/>
    <col min="1291" max="1291" width="18.88671875" style="3" bestFit="1" customWidth="1"/>
    <col min="1292" max="1292" width="17.5546875" style="3" bestFit="1" customWidth="1"/>
    <col min="1293" max="1293" width="7.88671875" style="3" bestFit="1" customWidth="1"/>
    <col min="1294" max="1538" width="8.88671875" style="3"/>
    <col min="1539" max="1539" width="4.6640625" style="3" bestFit="1" customWidth="1"/>
    <col min="1540" max="1540" width="49.6640625" style="3" bestFit="1" customWidth="1"/>
    <col min="1541" max="1541" width="8.88671875" style="3"/>
    <col min="1542" max="1542" width="12.6640625" style="3" bestFit="1" customWidth="1"/>
    <col min="1543" max="1546" width="19.77734375" style="3" bestFit="1" customWidth="1"/>
    <col min="1547" max="1547" width="18.88671875" style="3" bestFit="1" customWidth="1"/>
    <col min="1548" max="1548" width="17.5546875" style="3" bestFit="1" customWidth="1"/>
    <col min="1549" max="1549" width="7.88671875" style="3" bestFit="1" customWidth="1"/>
    <col min="1550" max="1794" width="8.88671875" style="3"/>
    <col min="1795" max="1795" width="4.6640625" style="3" bestFit="1" customWidth="1"/>
    <col min="1796" max="1796" width="49.6640625" style="3" bestFit="1" customWidth="1"/>
    <col min="1797" max="1797" width="8.88671875" style="3"/>
    <col min="1798" max="1798" width="12.6640625" style="3" bestFit="1" customWidth="1"/>
    <col min="1799" max="1802" width="19.77734375" style="3" bestFit="1" customWidth="1"/>
    <col min="1803" max="1803" width="18.88671875" style="3" bestFit="1" customWidth="1"/>
    <col min="1804" max="1804" width="17.5546875" style="3" bestFit="1" customWidth="1"/>
    <col min="1805" max="1805" width="7.88671875" style="3" bestFit="1" customWidth="1"/>
    <col min="1806" max="2050" width="8.88671875" style="3"/>
    <col min="2051" max="2051" width="4.6640625" style="3" bestFit="1" customWidth="1"/>
    <col min="2052" max="2052" width="49.6640625" style="3" bestFit="1" customWidth="1"/>
    <col min="2053" max="2053" width="8.88671875" style="3"/>
    <col min="2054" max="2054" width="12.6640625" style="3" bestFit="1" customWidth="1"/>
    <col min="2055" max="2058" width="19.77734375" style="3" bestFit="1" customWidth="1"/>
    <col min="2059" max="2059" width="18.88671875" style="3" bestFit="1" customWidth="1"/>
    <col min="2060" max="2060" width="17.5546875" style="3" bestFit="1" customWidth="1"/>
    <col min="2061" max="2061" width="7.88671875" style="3" bestFit="1" customWidth="1"/>
    <col min="2062" max="2306" width="8.88671875" style="3"/>
    <col min="2307" max="2307" width="4.6640625" style="3" bestFit="1" customWidth="1"/>
    <col min="2308" max="2308" width="49.6640625" style="3" bestFit="1" customWidth="1"/>
    <col min="2309" max="2309" width="8.88671875" style="3"/>
    <col min="2310" max="2310" width="12.6640625" style="3" bestFit="1" customWidth="1"/>
    <col min="2311" max="2314" width="19.77734375" style="3" bestFit="1" customWidth="1"/>
    <col min="2315" max="2315" width="18.88671875" style="3" bestFit="1" customWidth="1"/>
    <col min="2316" max="2316" width="17.5546875" style="3" bestFit="1" customWidth="1"/>
    <col min="2317" max="2317" width="7.88671875" style="3" bestFit="1" customWidth="1"/>
    <col min="2318" max="2562" width="8.88671875" style="3"/>
    <col min="2563" max="2563" width="4.6640625" style="3" bestFit="1" customWidth="1"/>
    <col min="2564" max="2564" width="49.6640625" style="3" bestFit="1" customWidth="1"/>
    <col min="2565" max="2565" width="8.88671875" style="3"/>
    <col min="2566" max="2566" width="12.6640625" style="3" bestFit="1" customWidth="1"/>
    <col min="2567" max="2570" width="19.77734375" style="3" bestFit="1" customWidth="1"/>
    <col min="2571" max="2571" width="18.88671875" style="3" bestFit="1" customWidth="1"/>
    <col min="2572" max="2572" width="17.5546875" style="3" bestFit="1" customWidth="1"/>
    <col min="2573" max="2573" width="7.88671875" style="3" bestFit="1" customWidth="1"/>
    <col min="2574" max="2818" width="8.88671875" style="3"/>
    <col min="2819" max="2819" width="4.6640625" style="3" bestFit="1" customWidth="1"/>
    <col min="2820" max="2820" width="49.6640625" style="3" bestFit="1" customWidth="1"/>
    <col min="2821" max="2821" width="8.88671875" style="3"/>
    <col min="2822" max="2822" width="12.6640625" style="3" bestFit="1" customWidth="1"/>
    <col min="2823" max="2826" width="19.77734375" style="3" bestFit="1" customWidth="1"/>
    <col min="2827" max="2827" width="18.88671875" style="3" bestFit="1" customWidth="1"/>
    <col min="2828" max="2828" width="17.5546875" style="3" bestFit="1" customWidth="1"/>
    <col min="2829" max="2829" width="7.88671875" style="3" bestFit="1" customWidth="1"/>
    <col min="2830" max="3074" width="8.88671875" style="3"/>
    <col min="3075" max="3075" width="4.6640625" style="3" bestFit="1" customWidth="1"/>
    <col min="3076" max="3076" width="49.6640625" style="3" bestFit="1" customWidth="1"/>
    <col min="3077" max="3077" width="8.88671875" style="3"/>
    <col min="3078" max="3078" width="12.6640625" style="3" bestFit="1" customWidth="1"/>
    <col min="3079" max="3082" width="19.77734375" style="3" bestFit="1" customWidth="1"/>
    <col min="3083" max="3083" width="18.88671875" style="3" bestFit="1" customWidth="1"/>
    <col min="3084" max="3084" width="17.5546875" style="3" bestFit="1" customWidth="1"/>
    <col min="3085" max="3085" width="7.88671875" style="3" bestFit="1" customWidth="1"/>
    <col min="3086" max="3330" width="8.88671875" style="3"/>
    <col min="3331" max="3331" width="4.6640625" style="3" bestFit="1" customWidth="1"/>
    <col min="3332" max="3332" width="49.6640625" style="3" bestFit="1" customWidth="1"/>
    <col min="3333" max="3333" width="8.88671875" style="3"/>
    <col min="3334" max="3334" width="12.6640625" style="3" bestFit="1" customWidth="1"/>
    <col min="3335" max="3338" width="19.77734375" style="3" bestFit="1" customWidth="1"/>
    <col min="3339" max="3339" width="18.88671875" style="3" bestFit="1" customWidth="1"/>
    <col min="3340" max="3340" width="17.5546875" style="3" bestFit="1" customWidth="1"/>
    <col min="3341" max="3341" width="7.88671875" style="3" bestFit="1" customWidth="1"/>
    <col min="3342" max="3586" width="8.88671875" style="3"/>
    <col min="3587" max="3587" width="4.6640625" style="3" bestFit="1" customWidth="1"/>
    <col min="3588" max="3588" width="49.6640625" style="3" bestFit="1" customWidth="1"/>
    <col min="3589" max="3589" width="8.88671875" style="3"/>
    <col min="3590" max="3590" width="12.6640625" style="3" bestFit="1" customWidth="1"/>
    <col min="3591" max="3594" width="19.77734375" style="3" bestFit="1" customWidth="1"/>
    <col min="3595" max="3595" width="18.88671875" style="3" bestFit="1" customWidth="1"/>
    <col min="3596" max="3596" width="17.5546875" style="3" bestFit="1" customWidth="1"/>
    <col min="3597" max="3597" width="7.88671875" style="3" bestFit="1" customWidth="1"/>
    <col min="3598" max="3842" width="8.88671875" style="3"/>
    <col min="3843" max="3843" width="4.6640625" style="3" bestFit="1" customWidth="1"/>
    <col min="3844" max="3844" width="49.6640625" style="3" bestFit="1" customWidth="1"/>
    <col min="3845" max="3845" width="8.88671875" style="3"/>
    <col min="3846" max="3846" width="12.6640625" style="3" bestFit="1" customWidth="1"/>
    <col min="3847" max="3850" width="19.77734375" style="3" bestFit="1" customWidth="1"/>
    <col min="3851" max="3851" width="18.88671875" style="3" bestFit="1" customWidth="1"/>
    <col min="3852" max="3852" width="17.5546875" style="3" bestFit="1" customWidth="1"/>
    <col min="3853" max="3853" width="7.88671875" style="3" bestFit="1" customWidth="1"/>
    <col min="3854" max="4098" width="8.88671875" style="3"/>
    <col min="4099" max="4099" width="4.6640625" style="3" bestFit="1" customWidth="1"/>
    <col min="4100" max="4100" width="49.6640625" style="3" bestFit="1" customWidth="1"/>
    <col min="4101" max="4101" width="8.88671875" style="3"/>
    <col min="4102" max="4102" width="12.6640625" style="3" bestFit="1" customWidth="1"/>
    <col min="4103" max="4106" width="19.77734375" style="3" bestFit="1" customWidth="1"/>
    <col min="4107" max="4107" width="18.88671875" style="3" bestFit="1" customWidth="1"/>
    <col min="4108" max="4108" width="17.5546875" style="3" bestFit="1" customWidth="1"/>
    <col min="4109" max="4109" width="7.88671875" style="3" bestFit="1" customWidth="1"/>
    <col min="4110" max="4354" width="8.88671875" style="3"/>
    <col min="4355" max="4355" width="4.6640625" style="3" bestFit="1" customWidth="1"/>
    <col min="4356" max="4356" width="49.6640625" style="3" bestFit="1" customWidth="1"/>
    <col min="4357" max="4357" width="8.88671875" style="3"/>
    <col min="4358" max="4358" width="12.6640625" style="3" bestFit="1" customWidth="1"/>
    <col min="4359" max="4362" width="19.77734375" style="3" bestFit="1" customWidth="1"/>
    <col min="4363" max="4363" width="18.88671875" style="3" bestFit="1" customWidth="1"/>
    <col min="4364" max="4364" width="17.5546875" style="3" bestFit="1" customWidth="1"/>
    <col min="4365" max="4365" width="7.88671875" style="3" bestFit="1" customWidth="1"/>
    <col min="4366" max="4610" width="8.88671875" style="3"/>
    <col min="4611" max="4611" width="4.6640625" style="3" bestFit="1" customWidth="1"/>
    <col min="4612" max="4612" width="49.6640625" style="3" bestFit="1" customWidth="1"/>
    <col min="4613" max="4613" width="8.88671875" style="3"/>
    <col min="4614" max="4614" width="12.6640625" style="3" bestFit="1" customWidth="1"/>
    <col min="4615" max="4618" width="19.77734375" style="3" bestFit="1" customWidth="1"/>
    <col min="4619" max="4619" width="18.88671875" style="3" bestFit="1" customWidth="1"/>
    <col min="4620" max="4620" width="17.5546875" style="3" bestFit="1" customWidth="1"/>
    <col min="4621" max="4621" width="7.88671875" style="3" bestFit="1" customWidth="1"/>
    <col min="4622" max="4866" width="8.88671875" style="3"/>
    <col min="4867" max="4867" width="4.6640625" style="3" bestFit="1" customWidth="1"/>
    <col min="4868" max="4868" width="49.6640625" style="3" bestFit="1" customWidth="1"/>
    <col min="4869" max="4869" width="8.88671875" style="3"/>
    <col min="4870" max="4870" width="12.6640625" style="3" bestFit="1" customWidth="1"/>
    <col min="4871" max="4874" width="19.77734375" style="3" bestFit="1" customWidth="1"/>
    <col min="4875" max="4875" width="18.88671875" style="3" bestFit="1" customWidth="1"/>
    <col min="4876" max="4876" width="17.5546875" style="3" bestFit="1" customWidth="1"/>
    <col min="4877" max="4877" width="7.88671875" style="3" bestFit="1" customWidth="1"/>
    <col min="4878" max="5122" width="8.88671875" style="3"/>
    <col min="5123" max="5123" width="4.6640625" style="3" bestFit="1" customWidth="1"/>
    <col min="5124" max="5124" width="49.6640625" style="3" bestFit="1" customWidth="1"/>
    <col min="5125" max="5125" width="8.88671875" style="3"/>
    <col min="5126" max="5126" width="12.6640625" style="3" bestFit="1" customWidth="1"/>
    <col min="5127" max="5130" width="19.77734375" style="3" bestFit="1" customWidth="1"/>
    <col min="5131" max="5131" width="18.88671875" style="3" bestFit="1" customWidth="1"/>
    <col min="5132" max="5132" width="17.5546875" style="3" bestFit="1" customWidth="1"/>
    <col min="5133" max="5133" width="7.88671875" style="3" bestFit="1" customWidth="1"/>
    <col min="5134" max="5378" width="8.88671875" style="3"/>
    <col min="5379" max="5379" width="4.6640625" style="3" bestFit="1" customWidth="1"/>
    <col min="5380" max="5380" width="49.6640625" style="3" bestFit="1" customWidth="1"/>
    <col min="5381" max="5381" width="8.88671875" style="3"/>
    <col min="5382" max="5382" width="12.6640625" style="3" bestFit="1" customWidth="1"/>
    <col min="5383" max="5386" width="19.77734375" style="3" bestFit="1" customWidth="1"/>
    <col min="5387" max="5387" width="18.88671875" style="3" bestFit="1" customWidth="1"/>
    <col min="5388" max="5388" width="17.5546875" style="3" bestFit="1" customWidth="1"/>
    <col min="5389" max="5389" width="7.88671875" style="3" bestFit="1" customWidth="1"/>
    <col min="5390" max="5634" width="8.88671875" style="3"/>
    <col min="5635" max="5635" width="4.6640625" style="3" bestFit="1" customWidth="1"/>
    <col min="5636" max="5636" width="49.6640625" style="3" bestFit="1" customWidth="1"/>
    <col min="5637" max="5637" width="8.88671875" style="3"/>
    <col min="5638" max="5638" width="12.6640625" style="3" bestFit="1" customWidth="1"/>
    <col min="5639" max="5642" width="19.77734375" style="3" bestFit="1" customWidth="1"/>
    <col min="5643" max="5643" width="18.88671875" style="3" bestFit="1" customWidth="1"/>
    <col min="5644" max="5644" width="17.5546875" style="3" bestFit="1" customWidth="1"/>
    <col min="5645" max="5645" width="7.88671875" style="3" bestFit="1" customWidth="1"/>
    <col min="5646" max="5890" width="8.88671875" style="3"/>
    <col min="5891" max="5891" width="4.6640625" style="3" bestFit="1" customWidth="1"/>
    <col min="5892" max="5892" width="49.6640625" style="3" bestFit="1" customWidth="1"/>
    <col min="5893" max="5893" width="8.88671875" style="3"/>
    <col min="5894" max="5894" width="12.6640625" style="3" bestFit="1" customWidth="1"/>
    <col min="5895" max="5898" width="19.77734375" style="3" bestFit="1" customWidth="1"/>
    <col min="5899" max="5899" width="18.88671875" style="3" bestFit="1" customWidth="1"/>
    <col min="5900" max="5900" width="17.5546875" style="3" bestFit="1" customWidth="1"/>
    <col min="5901" max="5901" width="7.88671875" style="3" bestFit="1" customWidth="1"/>
    <col min="5902" max="6146" width="8.88671875" style="3"/>
    <col min="6147" max="6147" width="4.6640625" style="3" bestFit="1" customWidth="1"/>
    <col min="6148" max="6148" width="49.6640625" style="3" bestFit="1" customWidth="1"/>
    <col min="6149" max="6149" width="8.88671875" style="3"/>
    <col min="6150" max="6150" width="12.6640625" style="3" bestFit="1" customWidth="1"/>
    <col min="6151" max="6154" width="19.77734375" style="3" bestFit="1" customWidth="1"/>
    <col min="6155" max="6155" width="18.88671875" style="3" bestFit="1" customWidth="1"/>
    <col min="6156" max="6156" width="17.5546875" style="3" bestFit="1" customWidth="1"/>
    <col min="6157" max="6157" width="7.88671875" style="3" bestFit="1" customWidth="1"/>
    <col min="6158" max="6402" width="8.88671875" style="3"/>
    <col min="6403" max="6403" width="4.6640625" style="3" bestFit="1" customWidth="1"/>
    <col min="6404" max="6404" width="49.6640625" style="3" bestFit="1" customWidth="1"/>
    <col min="6405" max="6405" width="8.88671875" style="3"/>
    <col min="6406" max="6406" width="12.6640625" style="3" bestFit="1" customWidth="1"/>
    <col min="6407" max="6410" width="19.77734375" style="3" bestFit="1" customWidth="1"/>
    <col min="6411" max="6411" width="18.88671875" style="3" bestFit="1" customWidth="1"/>
    <col min="6412" max="6412" width="17.5546875" style="3" bestFit="1" customWidth="1"/>
    <col min="6413" max="6413" width="7.88671875" style="3" bestFit="1" customWidth="1"/>
    <col min="6414" max="6658" width="8.88671875" style="3"/>
    <col min="6659" max="6659" width="4.6640625" style="3" bestFit="1" customWidth="1"/>
    <col min="6660" max="6660" width="49.6640625" style="3" bestFit="1" customWidth="1"/>
    <col min="6661" max="6661" width="8.88671875" style="3"/>
    <col min="6662" max="6662" width="12.6640625" style="3" bestFit="1" customWidth="1"/>
    <col min="6663" max="6666" width="19.77734375" style="3" bestFit="1" customWidth="1"/>
    <col min="6667" max="6667" width="18.88671875" style="3" bestFit="1" customWidth="1"/>
    <col min="6668" max="6668" width="17.5546875" style="3" bestFit="1" customWidth="1"/>
    <col min="6669" max="6669" width="7.88671875" style="3" bestFit="1" customWidth="1"/>
    <col min="6670" max="6914" width="8.88671875" style="3"/>
    <col min="6915" max="6915" width="4.6640625" style="3" bestFit="1" customWidth="1"/>
    <col min="6916" max="6916" width="49.6640625" style="3" bestFit="1" customWidth="1"/>
    <col min="6917" max="6917" width="8.88671875" style="3"/>
    <col min="6918" max="6918" width="12.6640625" style="3" bestFit="1" customWidth="1"/>
    <col min="6919" max="6922" width="19.77734375" style="3" bestFit="1" customWidth="1"/>
    <col min="6923" max="6923" width="18.88671875" style="3" bestFit="1" customWidth="1"/>
    <col min="6924" max="6924" width="17.5546875" style="3" bestFit="1" customWidth="1"/>
    <col min="6925" max="6925" width="7.88671875" style="3" bestFit="1" customWidth="1"/>
    <col min="6926" max="7170" width="8.88671875" style="3"/>
    <col min="7171" max="7171" width="4.6640625" style="3" bestFit="1" customWidth="1"/>
    <col min="7172" max="7172" width="49.6640625" style="3" bestFit="1" customWidth="1"/>
    <col min="7173" max="7173" width="8.88671875" style="3"/>
    <col min="7174" max="7174" width="12.6640625" style="3" bestFit="1" customWidth="1"/>
    <col min="7175" max="7178" width="19.77734375" style="3" bestFit="1" customWidth="1"/>
    <col min="7179" max="7179" width="18.88671875" style="3" bestFit="1" customWidth="1"/>
    <col min="7180" max="7180" width="17.5546875" style="3" bestFit="1" customWidth="1"/>
    <col min="7181" max="7181" width="7.88671875" style="3" bestFit="1" customWidth="1"/>
    <col min="7182" max="7426" width="8.88671875" style="3"/>
    <col min="7427" max="7427" width="4.6640625" style="3" bestFit="1" customWidth="1"/>
    <col min="7428" max="7428" width="49.6640625" style="3" bestFit="1" customWidth="1"/>
    <col min="7429" max="7429" width="8.88671875" style="3"/>
    <col min="7430" max="7430" width="12.6640625" style="3" bestFit="1" customWidth="1"/>
    <col min="7431" max="7434" width="19.77734375" style="3" bestFit="1" customWidth="1"/>
    <col min="7435" max="7435" width="18.88671875" style="3" bestFit="1" customWidth="1"/>
    <col min="7436" max="7436" width="17.5546875" style="3" bestFit="1" customWidth="1"/>
    <col min="7437" max="7437" width="7.88671875" style="3" bestFit="1" customWidth="1"/>
    <col min="7438" max="7682" width="8.88671875" style="3"/>
    <col min="7683" max="7683" width="4.6640625" style="3" bestFit="1" customWidth="1"/>
    <col min="7684" max="7684" width="49.6640625" style="3" bestFit="1" customWidth="1"/>
    <col min="7685" max="7685" width="8.88671875" style="3"/>
    <col min="7686" max="7686" width="12.6640625" style="3" bestFit="1" customWidth="1"/>
    <col min="7687" max="7690" width="19.77734375" style="3" bestFit="1" customWidth="1"/>
    <col min="7691" max="7691" width="18.88671875" style="3" bestFit="1" customWidth="1"/>
    <col min="7692" max="7692" width="17.5546875" style="3" bestFit="1" customWidth="1"/>
    <col min="7693" max="7693" width="7.88671875" style="3" bestFit="1" customWidth="1"/>
    <col min="7694" max="7938" width="8.88671875" style="3"/>
    <col min="7939" max="7939" width="4.6640625" style="3" bestFit="1" customWidth="1"/>
    <col min="7940" max="7940" width="49.6640625" style="3" bestFit="1" customWidth="1"/>
    <col min="7941" max="7941" width="8.88671875" style="3"/>
    <col min="7942" max="7942" width="12.6640625" style="3" bestFit="1" customWidth="1"/>
    <col min="7943" max="7946" width="19.77734375" style="3" bestFit="1" customWidth="1"/>
    <col min="7947" max="7947" width="18.88671875" style="3" bestFit="1" customWidth="1"/>
    <col min="7948" max="7948" width="17.5546875" style="3" bestFit="1" customWidth="1"/>
    <col min="7949" max="7949" width="7.88671875" style="3" bestFit="1" customWidth="1"/>
    <col min="7950" max="8194" width="8.88671875" style="3"/>
    <col min="8195" max="8195" width="4.6640625" style="3" bestFit="1" customWidth="1"/>
    <col min="8196" max="8196" width="49.6640625" style="3" bestFit="1" customWidth="1"/>
    <col min="8197" max="8197" width="8.88671875" style="3"/>
    <col min="8198" max="8198" width="12.6640625" style="3" bestFit="1" customWidth="1"/>
    <col min="8199" max="8202" width="19.77734375" style="3" bestFit="1" customWidth="1"/>
    <col min="8203" max="8203" width="18.88671875" style="3" bestFit="1" customWidth="1"/>
    <col min="8204" max="8204" width="17.5546875" style="3" bestFit="1" customWidth="1"/>
    <col min="8205" max="8205" width="7.88671875" style="3" bestFit="1" customWidth="1"/>
    <col min="8206" max="8450" width="8.88671875" style="3"/>
    <col min="8451" max="8451" width="4.6640625" style="3" bestFit="1" customWidth="1"/>
    <col min="8452" max="8452" width="49.6640625" style="3" bestFit="1" customWidth="1"/>
    <col min="8453" max="8453" width="8.88671875" style="3"/>
    <col min="8454" max="8454" width="12.6640625" style="3" bestFit="1" customWidth="1"/>
    <col min="8455" max="8458" width="19.77734375" style="3" bestFit="1" customWidth="1"/>
    <col min="8459" max="8459" width="18.88671875" style="3" bestFit="1" customWidth="1"/>
    <col min="8460" max="8460" width="17.5546875" style="3" bestFit="1" customWidth="1"/>
    <col min="8461" max="8461" width="7.88671875" style="3" bestFit="1" customWidth="1"/>
    <col min="8462" max="8706" width="8.88671875" style="3"/>
    <col min="8707" max="8707" width="4.6640625" style="3" bestFit="1" customWidth="1"/>
    <col min="8708" max="8708" width="49.6640625" style="3" bestFit="1" customWidth="1"/>
    <col min="8709" max="8709" width="8.88671875" style="3"/>
    <col min="8710" max="8710" width="12.6640625" style="3" bestFit="1" customWidth="1"/>
    <col min="8711" max="8714" width="19.77734375" style="3" bestFit="1" customWidth="1"/>
    <col min="8715" max="8715" width="18.88671875" style="3" bestFit="1" customWidth="1"/>
    <col min="8716" max="8716" width="17.5546875" style="3" bestFit="1" customWidth="1"/>
    <col min="8717" max="8717" width="7.88671875" style="3" bestFit="1" customWidth="1"/>
    <col min="8718" max="8962" width="8.88671875" style="3"/>
    <col min="8963" max="8963" width="4.6640625" style="3" bestFit="1" customWidth="1"/>
    <col min="8964" max="8964" width="49.6640625" style="3" bestFit="1" customWidth="1"/>
    <col min="8965" max="8965" width="8.88671875" style="3"/>
    <col min="8966" max="8966" width="12.6640625" style="3" bestFit="1" customWidth="1"/>
    <col min="8967" max="8970" width="19.77734375" style="3" bestFit="1" customWidth="1"/>
    <col min="8971" max="8971" width="18.88671875" style="3" bestFit="1" customWidth="1"/>
    <col min="8972" max="8972" width="17.5546875" style="3" bestFit="1" customWidth="1"/>
    <col min="8973" max="8973" width="7.88671875" style="3" bestFit="1" customWidth="1"/>
    <col min="8974" max="9218" width="8.88671875" style="3"/>
    <col min="9219" max="9219" width="4.6640625" style="3" bestFit="1" customWidth="1"/>
    <col min="9220" max="9220" width="49.6640625" style="3" bestFit="1" customWidth="1"/>
    <col min="9221" max="9221" width="8.88671875" style="3"/>
    <col min="9222" max="9222" width="12.6640625" style="3" bestFit="1" customWidth="1"/>
    <col min="9223" max="9226" width="19.77734375" style="3" bestFit="1" customWidth="1"/>
    <col min="9227" max="9227" width="18.88671875" style="3" bestFit="1" customWidth="1"/>
    <col min="9228" max="9228" width="17.5546875" style="3" bestFit="1" customWidth="1"/>
    <col min="9229" max="9229" width="7.88671875" style="3" bestFit="1" customWidth="1"/>
    <col min="9230" max="9474" width="8.88671875" style="3"/>
    <col min="9475" max="9475" width="4.6640625" style="3" bestFit="1" customWidth="1"/>
    <col min="9476" max="9476" width="49.6640625" style="3" bestFit="1" customWidth="1"/>
    <col min="9477" max="9477" width="8.88671875" style="3"/>
    <col min="9478" max="9478" width="12.6640625" style="3" bestFit="1" customWidth="1"/>
    <col min="9479" max="9482" width="19.77734375" style="3" bestFit="1" customWidth="1"/>
    <col min="9483" max="9483" width="18.88671875" style="3" bestFit="1" customWidth="1"/>
    <col min="9484" max="9484" width="17.5546875" style="3" bestFit="1" customWidth="1"/>
    <col min="9485" max="9485" width="7.88671875" style="3" bestFit="1" customWidth="1"/>
    <col min="9486" max="9730" width="8.88671875" style="3"/>
    <col min="9731" max="9731" width="4.6640625" style="3" bestFit="1" customWidth="1"/>
    <col min="9732" max="9732" width="49.6640625" style="3" bestFit="1" customWidth="1"/>
    <col min="9733" max="9733" width="8.88671875" style="3"/>
    <col min="9734" max="9734" width="12.6640625" style="3" bestFit="1" customWidth="1"/>
    <col min="9735" max="9738" width="19.77734375" style="3" bestFit="1" customWidth="1"/>
    <col min="9739" max="9739" width="18.88671875" style="3" bestFit="1" customWidth="1"/>
    <col min="9740" max="9740" width="17.5546875" style="3" bestFit="1" customWidth="1"/>
    <col min="9741" max="9741" width="7.88671875" style="3" bestFit="1" customWidth="1"/>
    <col min="9742" max="9986" width="8.88671875" style="3"/>
    <col min="9987" max="9987" width="4.6640625" style="3" bestFit="1" customWidth="1"/>
    <col min="9988" max="9988" width="49.6640625" style="3" bestFit="1" customWidth="1"/>
    <col min="9989" max="9989" width="8.88671875" style="3"/>
    <col min="9990" max="9990" width="12.6640625" style="3" bestFit="1" customWidth="1"/>
    <col min="9991" max="9994" width="19.77734375" style="3" bestFit="1" customWidth="1"/>
    <col min="9995" max="9995" width="18.88671875" style="3" bestFit="1" customWidth="1"/>
    <col min="9996" max="9996" width="17.5546875" style="3" bestFit="1" customWidth="1"/>
    <col min="9997" max="9997" width="7.88671875" style="3" bestFit="1" customWidth="1"/>
    <col min="9998" max="10242" width="8.88671875" style="3"/>
    <col min="10243" max="10243" width="4.6640625" style="3" bestFit="1" customWidth="1"/>
    <col min="10244" max="10244" width="49.6640625" style="3" bestFit="1" customWidth="1"/>
    <col min="10245" max="10245" width="8.88671875" style="3"/>
    <col min="10246" max="10246" width="12.6640625" style="3" bestFit="1" customWidth="1"/>
    <col min="10247" max="10250" width="19.77734375" style="3" bestFit="1" customWidth="1"/>
    <col min="10251" max="10251" width="18.88671875" style="3" bestFit="1" customWidth="1"/>
    <col min="10252" max="10252" width="17.5546875" style="3" bestFit="1" customWidth="1"/>
    <col min="10253" max="10253" width="7.88671875" style="3" bestFit="1" customWidth="1"/>
    <col min="10254" max="10498" width="8.88671875" style="3"/>
    <col min="10499" max="10499" width="4.6640625" style="3" bestFit="1" customWidth="1"/>
    <col min="10500" max="10500" width="49.6640625" style="3" bestFit="1" customWidth="1"/>
    <col min="10501" max="10501" width="8.88671875" style="3"/>
    <col min="10502" max="10502" width="12.6640625" style="3" bestFit="1" customWidth="1"/>
    <col min="10503" max="10506" width="19.77734375" style="3" bestFit="1" customWidth="1"/>
    <col min="10507" max="10507" width="18.88671875" style="3" bestFit="1" customWidth="1"/>
    <col min="10508" max="10508" width="17.5546875" style="3" bestFit="1" customWidth="1"/>
    <col min="10509" max="10509" width="7.88671875" style="3" bestFit="1" customWidth="1"/>
    <col min="10510" max="10754" width="8.88671875" style="3"/>
    <col min="10755" max="10755" width="4.6640625" style="3" bestFit="1" customWidth="1"/>
    <col min="10756" max="10756" width="49.6640625" style="3" bestFit="1" customWidth="1"/>
    <col min="10757" max="10757" width="8.88671875" style="3"/>
    <col min="10758" max="10758" width="12.6640625" style="3" bestFit="1" customWidth="1"/>
    <col min="10759" max="10762" width="19.77734375" style="3" bestFit="1" customWidth="1"/>
    <col min="10763" max="10763" width="18.88671875" style="3" bestFit="1" customWidth="1"/>
    <col min="10764" max="10764" width="17.5546875" style="3" bestFit="1" customWidth="1"/>
    <col min="10765" max="10765" width="7.88671875" style="3" bestFit="1" customWidth="1"/>
    <col min="10766" max="11010" width="8.88671875" style="3"/>
    <col min="11011" max="11011" width="4.6640625" style="3" bestFit="1" customWidth="1"/>
    <col min="11012" max="11012" width="49.6640625" style="3" bestFit="1" customWidth="1"/>
    <col min="11013" max="11013" width="8.88671875" style="3"/>
    <col min="11014" max="11014" width="12.6640625" style="3" bestFit="1" customWidth="1"/>
    <col min="11015" max="11018" width="19.77734375" style="3" bestFit="1" customWidth="1"/>
    <col min="11019" max="11019" width="18.88671875" style="3" bestFit="1" customWidth="1"/>
    <col min="11020" max="11020" width="17.5546875" style="3" bestFit="1" customWidth="1"/>
    <col min="11021" max="11021" width="7.88671875" style="3" bestFit="1" customWidth="1"/>
    <col min="11022" max="11266" width="8.88671875" style="3"/>
    <col min="11267" max="11267" width="4.6640625" style="3" bestFit="1" customWidth="1"/>
    <col min="11268" max="11268" width="49.6640625" style="3" bestFit="1" customWidth="1"/>
    <col min="11269" max="11269" width="8.88671875" style="3"/>
    <col min="11270" max="11270" width="12.6640625" style="3" bestFit="1" customWidth="1"/>
    <col min="11271" max="11274" width="19.77734375" style="3" bestFit="1" customWidth="1"/>
    <col min="11275" max="11275" width="18.88671875" style="3" bestFit="1" customWidth="1"/>
    <col min="11276" max="11276" width="17.5546875" style="3" bestFit="1" customWidth="1"/>
    <col min="11277" max="11277" width="7.88671875" style="3" bestFit="1" customWidth="1"/>
    <col min="11278" max="11522" width="8.88671875" style="3"/>
    <col min="11523" max="11523" width="4.6640625" style="3" bestFit="1" customWidth="1"/>
    <col min="11524" max="11524" width="49.6640625" style="3" bestFit="1" customWidth="1"/>
    <col min="11525" max="11525" width="8.88671875" style="3"/>
    <col min="11526" max="11526" width="12.6640625" style="3" bestFit="1" customWidth="1"/>
    <col min="11527" max="11530" width="19.77734375" style="3" bestFit="1" customWidth="1"/>
    <col min="11531" max="11531" width="18.88671875" style="3" bestFit="1" customWidth="1"/>
    <col min="11532" max="11532" width="17.5546875" style="3" bestFit="1" customWidth="1"/>
    <col min="11533" max="11533" width="7.88671875" style="3" bestFit="1" customWidth="1"/>
    <col min="11534" max="11778" width="8.88671875" style="3"/>
    <col min="11779" max="11779" width="4.6640625" style="3" bestFit="1" customWidth="1"/>
    <col min="11780" max="11780" width="49.6640625" style="3" bestFit="1" customWidth="1"/>
    <col min="11781" max="11781" width="8.88671875" style="3"/>
    <col min="11782" max="11782" width="12.6640625" style="3" bestFit="1" customWidth="1"/>
    <col min="11783" max="11786" width="19.77734375" style="3" bestFit="1" customWidth="1"/>
    <col min="11787" max="11787" width="18.88671875" style="3" bestFit="1" customWidth="1"/>
    <col min="11788" max="11788" width="17.5546875" style="3" bestFit="1" customWidth="1"/>
    <col min="11789" max="11789" width="7.88671875" style="3" bestFit="1" customWidth="1"/>
    <col min="11790" max="12034" width="8.88671875" style="3"/>
    <col min="12035" max="12035" width="4.6640625" style="3" bestFit="1" customWidth="1"/>
    <col min="12036" max="12036" width="49.6640625" style="3" bestFit="1" customWidth="1"/>
    <col min="12037" max="12037" width="8.88671875" style="3"/>
    <col min="12038" max="12038" width="12.6640625" style="3" bestFit="1" customWidth="1"/>
    <col min="12039" max="12042" width="19.77734375" style="3" bestFit="1" customWidth="1"/>
    <col min="12043" max="12043" width="18.88671875" style="3" bestFit="1" customWidth="1"/>
    <col min="12044" max="12044" width="17.5546875" style="3" bestFit="1" customWidth="1"/>
    <col min="12045" max="12045" width="7.88671875" style="3" bestFit="1" customWidth="1"/>
    <col min="12046" max="12290" width="8.88671875" style="3"/>
    <col min="12291" max="12291" width="4.6640625" style="3" bestFit="1" customWidth="1"/>
    <col min="12292" max="12292" width="49.6640625" style="3" bestFit="1" customWidth="1"/>
    <col min="12293" max="12293" width="8.88671875" style="3"/>
    <col min="12294" max="12294" width="12.6640625" style="3" bestFit="1" customWidth="1"/>
    <col min="12295" max="12298" width="19.77734375" style="3" bestFit="1" customWidth="1"/>
    <col min="12299" max="12299" width="18.88671875" style="3" bestFit="1" customWidth="1"/>
    <col min="12300" max="12300" width="17.5546875" style="3" bestFit="1" customWidth="1"/>
    <col min="12301" max="12301" width="7.88671875" style="3" bestFit="1" customWidth="1"/>
    <col min="12302" max="12546" width="8.88671875" style="3"/>
    <col min="12547" max="12547" width="4.6640625" style="3" bestFit="1" customWidth="1"/>
    <col min="12548" max="12548" width="49.6640625" style="3" bestFit="1" customWidth="1"/>
    <col min="12549" max="12549" width="8.88671875" style="3"/>
    <col min="12550" max="12550" width="12.6640625" style="3" bestFit="1" customWidth="1"/>
    <col min="12551" max="12554" width="19.77734375" style="3" bestFit="1" customWidth="1"/>
    <col min="12555" max="12555" width="18.88671875" style="3" bestFit="1" customWidth="1"/>
    <col min="12556" max="12556" width="17.5546875" style="3" bestFit="1" customWidth="1"/>
    <col min="12557" max="12557" width="7.88671875" style="3" bestFit="1" customWidth="1"/>
    <col min="12558" max="12802" width="8.88671875" style="3"/>
    <col min="12803" max="12803" width="4.6640625" style="3" bestFit="1" customWidth="1"/>
    <col min="12804" max="12804" width="49.6640625" style="3" bestFit="1" customWidth="1"/>
    <col min="12805" max="12805" width="8.88671875" style="3"/>
    <col min="12806" max="12806" width="12.6640625" style="3" bestFit="1" customWidth="1"/>
    <col min="12807" max="12810" width="19.77734375" style="3" bestFit="1" customWidth="1"/>
    <col min="12811" max="12811" width="18.88671875" style="3" bestFit="1" customWidth="1"/>
    <col min="12812" max="12812" width="17.5546875" style="3" bestFit="1" customWidth="1"/>
    <col min="12813" max="12813" width="7.88671875" style="3" bestFit="1" customWidth="1"/>
    <col min="12814" max="13058" width="8.88671875" style="3"/>
    <col min="13059" max="13059" width="4.6640625" style="3" bestFit="1" customWidth="1"/>
    <col min="13060" max="13060" width="49.6640625" style="3" bestFit="1" customWidth="1"/>
    <col min="13061" max="13061" width="8.88671875" style="3"/>
    <col min="13062" max="13062" width="12.6640625" style="3" bestFit="1" customWidth="1"/>
    <col min="13063" max="13066" width="19.77734375" style="3" bestFit="1" customWidth="1"/>
    <col min="13067" max="13067" width="18.88671875" style="3" bestFit="1" customWidth="1"/>
    <col min="13068" max="13068" width="17.5546875" style="3" bestFit="1" customWidth="1"/>
    <col min="13069" max="13069" width="7.88671875" style="3" bestFit="1" customWidth="1"/>
    <col min="13070" max="13314" width="8.88671875" style="3"/>
    <col min="13315" max="13315" width="4.6640625" style="3" bestFit="1" customWidth="1"/>
    <col min="13316" max="13316" width="49.6640625" style="3" bestFit="1" customWidth="1"/>
    <col min="13317" max="13317" width="8.88671875" style="3"/>
    <col min="13318" max="13318" width="12.6640625" style="3" bestFit="1" customWidth="1"/>
    <col min="13319" max="13322" width="19.77734375" style="3" bestFit="1" customWidth="1"/>
    <col min="13323" max="13323" width="18.88671875" style="3" bestFit="1" customWidth="1"/>
    <col min="13324" max="13324" width="17.5546875" style="3" bestFit="1" customWidth="1"/>
    <col min="13325" max="13325" width="7.88671875" style="3" bestFit="1" customWidth="1"/>
    <col min="13326" max="13570" width="8.88671875" style="3"/>
    <col min="13571" max="13571" width="4.6640625" style="3" bestFit="1" customWidth="1"/>
    <col min="13572" max="13572" width="49.6640625" style="3" bestFit="1" customWidth="1"/>
    <col min="13573" max="13573" width="8.88671875" style="3"/>
    <col min="13574" max="13574" width="12.6640625" style="3" bestFit="1" customWidth="1"/>
    <col min="13575" max="13578" width="19.77734375" style="3" bestFit="1" customWidth="1"/>
    <col min="13579" max="13579" width="18.88671875" style="3" bestFit="1" customWidth="1"/>
    <col min="13580" max="13580" width="17.5546875" style="3" bestFit="1" customWidth="1"/>
    <col min="13581" max="13581" width="7.88671875" style="3" bestFit="1" customWidth="1"/>
    <col min="13582" max="13826" width="8.88671875" style="3"/>
    <col min="13827" max="13827" width="4.6640625" style="3" bestFit="1" customWidth="1"/>
    <col min="13828" max="13828" width="49.6640625" style="3" bestFit="1" customWidth="1"/>
    <col min="13829" max="13829" width="8.88671875" style="3"/>
    <col min="13830" max="13830" width="12.6640625" style="3" bestFit="1" customWidth="1"/>
    <col min="13831" max="13834" width="19.77734375" style="3" bestFit="1" customWidth="1"/>
    <col min="13835" max="13835" width="18.88671875" style="3" bestFit="1" customWidth="1"/>
    <col min="13836" max="13836" width="17.5546875" style="3" bestFit="1" customWidth="1"/>
    <col min="13837" max="13837" width="7.88671875" style="3" bestFit="1" customWidth="1"/>
    <col min="13838" max="14082" width="8.88671875" style="3"/>
    <col min="14083" max="14083" width="4.6640625" style="3" bestFit="1" customWidth="1"/>
    <col min="14084" max="14084" width="49.6640625" style="3" bestFit="1" customWidth="1"/>
    <col min="14085" max="14085" width="8.88671875" style="3"/>
    <col min="14086" max="14086" width="12.6640625" style="3" bestFit="1" customWidth="1"/>
    <col min="14087" max="14090" width="19.77734375" style="3" bestFit="1" customWidth="1"/>
    <col min="14091" max="14091" width="18.88671875" style="3" bestFit="1" customWidth="1"/>
    <col min="14092" max="14092" width="17.5546875" style="3" bestFit="1" customWidth="1"/>
    <col min="14093" max="14093" width="7.88671875" style="3" bestFit="1" customWidth="1"/>
    <col min="14094" max="14338" width="8.88671875" style="3"/>
    <col min="14339" max="14339" width="4.6640625" style="3" bestFit="1" customWidth="1"/>
    <col min="14340" max="14340" width="49.6640625" style="3" bestFit="1" customWidth="1"/>
    <col min="14341" max="14341" width="8.88671875" style="3"/>
    <col min="14342" max="14342" width="12.6640625" style="3" bestFit="1" customWidth="1"/>
    <col min="14343" max="14346" width="19.77734375" style="3" bestFit="1" customWidth="1"/>
    <col min="14347" max="14347" width="18.88671875" style="3" bestFit="1" customWidth="1"/>
    <col min="14348" max="14348" width="17.5546875" style="3" bestFit="1" customWidth="1"/>
    <col min="14349" max="14349" width="7.88671875" style="3" bestFit="1" customWidth="1"/>
    <col min="14350" max="14594" width="8.88671875" style="3"/>
    <col min="14595" max="14595" width="4.6640625" style="3" bestFit="1" customWidth="1"/>
    <col min="14596" max="14596" width="49.6640625" style="3" bestFit="1" customWidth="1"/>
    <col min="14597" max="14597" width="8.88671875" style="3"/>
    <col min="14598" max="14598" width="12.6640625" style="3" bestFit="1" customWidth="1"/>
    <col min="14599" max="14602" width="19.77734375" style="3" bestFit="1" customWidth="1"/>
    <col min="14603" max="14603" width="18.88671875" style="3" bestFit="1" customWidth="1"/>
    <col min="14604" max="14604" width="17.5546875" style="3" bestFit="1" customWidth="1"/>
    <col min="14605" max="14605" width="7.88671875" style="3" bestFit="1" customWidth="1"/>
    <col min="14606" max="14850" width="8.88671875" style="3"/>
    <col min="14851" max="14851" width="4.6640625" style="3" bestFit="1" customWidth="1"/>
    <col min="14852" max="14852" width="49.6640625" style="3" bestFit="1" customWidth="1"/>
    <col min="14853" max="14853" width="8.88671875" style="3"/>
    <col min="14854" max="14854" width="12.6640625" style="3" bestFit="1" customWidth="1"/>
    <col min="14855" max="14858" width="19.77734375" style="3" bestFit="1" customWidth="1"/>
    <col min="14859" max="14859" width="18.88671875" style="3" bestFit="1" customWidth="1"/>
    <col min="14860" max="14860" width="17.5546875" style="3" bestFit="1" customWidth="1"/>
    <col min="14861" max="14861" width="7.88671875" style="3" bestFit="1" customWidth="1"/>
    <col min="14862" max="15106" width="8.88671875" style="3"/>
    <col min="15107" max="15107" width="4.6640625" style="3" bestFit="1" customWidth="1"/>
    <col min="15108" max="15108" width="49.6640625" style="3" bestFit="1" customWidth="1"/>
    <col min="15109" max="15109" width="8.88671875" style="3"/>
    <col min="15110" max="15110" width="12.6640625" style="3" bestFit="1" customWidth="1"/>
    <col min="15111" max="15114" width="19.77734375" style="3" bestFit="1" customWidth="1"/>
    <col min="15115" max="15115" width="18.88671875" style="3" bestFit="1" customWidth="1"/>
    <col min="15116" max="15116" width="17.5546875" style="3" bestFit="1" customWidth="1"/>
    <col min="15117" max="15117" width="7.88671875" style="3" bestFit="1" customWidth="1"/>
    <col min="15118" max="15362" width="8.88671875" style="3"/>
    <col min="15363" max="15363" width="4.6640625" style="3" bestFit="1" customWidth="1"/>
    <col min="15364" max="15364" width="49.6640625" style="3" bestFit="1" customWidth="1"/>
    <col min="15365" max="15365" width="8.88671875" style="3"/>
    <col min="15366" max="15366" width="12.6640625" style="3" bestFit="1" customWidth="1"/>
    <col min="15367" max="15370" width="19.77734375" style="3" bestFit="1" customWidth="1"/>
    <col min="15371" max="15371" width="18.88671875" style="3" bestFit="1" customWidth="1"/>
    <col min="15372" max="15372" width="17.5546875" style="3" bestFit="1" customWidth="1"/>
    <col min="15373" max="15373" width="7.88671875" style="3" bestFit="1" customWidth="1"/>
    <col min="15374" max="15618" width="8.88671875" style="3"/>
    <col min="15619" max="15619" width="4.6640625" style="3" bestFit="1" customWidth="1"/>
    <col min="15620" max="15620" width="49.6640625" style="3" bestFit="1" customWidth="1"/>
    <col min="15621" max="15621" width="8.88671875" style="3"/>
    <col min="15622" max="15622" width="12.6640625" style="3" bestFit="1" customWidth="1"/>
    <col min="15623" max="15626" width="19.77734375" style="3" bestFit="1" customWidth="1"/>
    <col min="15627" max="15627" width="18.88671875" style="3" bestFit="1" customWidth="1"/>
    <col min="15628" max="15628" width="17.5546875" style="3" bestFit="1" customWidth="1"/>
    <col min="15629" max="15629" width="7.88671875" style="3" bestFit="1" customWidth="1"/>
    <col min="15630" max="15874" width="8.88671875" style="3"/>
    <col min="15875" max="15875" width="4.6640625" style="3" bestFit="1" customWidth="1"/>
    <col min="15876" max="15876" width="49.6640625" style="3" bestFit="1" customWidth="1"/>
    <col min="15877" max="15877" width="8.88671875" style="3"/>
    <col min="15878" max="15878" width="12.6640625" style="3" bestFit="1" customWidth="1"/>
    <col min="15879" max="15882" width="19.77734375" style="3" bestFit="1" customWidth="1"/>
    <col min="15883" max="15883" width="18.88671875" style="3" bestFit="1" customWidth="1"/>
    <col min="15884" max="15884" width="17.5546875" style="3" bestFit="1" customWidth="1"/>
    <col min="15885" max="15885" width="7.88671875" style="3" bestFit="1" customWidth="1"/>
    <col min="15886" max="16130" width="8.88671875" style="3"/>
    <col min="16131" max="16131" width="4.6640625" style="3" bestFit="1" customWidth="1"/>
    <col min="16132" max="16132" width="49.6640625" style="3" bestFit="1" customWidth="1"/>
    <col min="16133" max="16133" width="8.88671875" style="3"/>
    <col min="16134" max="16134" width="12.6640625" style="3" bestFit="1" customWidth="1"/>
    <col min="16135" max="16138" width="19.77734375" style="3" bestFit="1" customWidth="1"/>
    <col min="16139" max="16139" width="18.88671875" style="3" bestFit="1" customWidth="1"/>
    <col min="16140" max="16140" width="17.5546875" style="3" bestFit="1" customWidth="1"/>
    <col min="16141" max="16141" width="7.88671875" style="3" bestFit="1" customWidth="1"/>
    <col min="16142" max="16384" width="8.88671875" style="3"/>
  </cols>
  <sheetData>
    <row r="1" spans="1:14" x14ac:dyDescent="0.3">
      <c r="A1" s="17" t="s">
        <v>186</v>
      </c>
      <c r="B1" s="18"/>
      <c r="C1" s="18"/>
      <c r="D1" s="19"/>
      <c r="E1" s="20"/>
      <c r="F1" s="21"/>
      <c r="G1" s="21"/>
      <c r="H1" s="20"/>
      <c r="I1" s="20"/>
      <c r="J1" s="20"/>
      <c r="K1" s="20"/>
      <c r="L1" s="20"/>
      <c r="M1" s="20"/>
      <c r="N1" s="20"/>
    </row>
    <row r="2" spans="1:14" x14ac:dyDescent="0.3">
      <c r="A2" s="22"/>
      <c r="B2" s="18"/>
      <c r="C2" s="18"/>
      <c r="D2" s="19"/>
      <c r="E2" s="20"/>
      <c r="F2" s="21"/>
      <c r="G2" s="21"/>
      <c r="H2" s="20"/>
      <c r="I2" s="20"/>
      <c r="J2" s="20"/>
      <c r="K2" s="20"/>
      <c r="L2" s="20"/>
      <c r="M2" s="20"/>
      <c r="N2" s="20"/>
    </row>
    <row r="3" spans="1:14" s="2" customFormat="1" x14ac:dyDescent="0.3">
      <c r="A3" s="22" t="s">
        <v>0</v>
      </c>
      <c r="B3" s="18"/>
      <c r="C3" s="18"/>
      <c r="D3" s="19"/>
      <c r="E3" s="19"/>
      <c r="F3" s="23"/>
      <c r="G3" s="23"/>
      <c r="H3" s="19"/>
      <c r="I3" s="19"/>
      <c r="J3" s="19"/>
      <c r="K3" s="19"/>
      <c r="L3" s="19"/>
      <c r="M3" s="19"/>
      <c r="N3" s="19"/>
    </row>
    <row r="4" spans="1:14" s="2" customFormat="1" x14ac:dyDescent="0.3">
      <c r="A4" s="22"/>
      <c r="B4" s="18"/>
      <c r="C4" s="18"/>
      <c r="D4" s="19"/>
      <c r="E4" s="19"/>
      <c r="F4" s="23"/>
      <c r="G4" s="23"/>
      <c r="H4" s="19"/>
      <c r="I4" s="19"/>
      <c r="J4" s="19"/>
      <c r="K4" s="19"/>
      <c r="L4" s="19"/>
      <c r="M4" s="19"/>
      <c r="N4" s="19"/>
    </row>
    <row r="5" spans="1:14" s="2" customFormat="1" x14ac:dyDescent="0.3">
      <c r="A5" s="22" t="s">
        <v>1</v>
      </c>
      <c r="B5" s="18"/>
      <c r="C5" s="18"/>
      <c r="D5" s="19"/>
      <c r="E5" s="19"/>
      <c r="F5" s="23"/>
      <c r="G5" s="23"/>
      <c r="H5" s="19"/>
      <c r="I5" s="19"/>
      <c r="J5" s="19"/>
      <c r="K5" s="19"/>
      <c r="L5" s="19"/>
      <c r="M5" s="19"/>
      <c r="N5" s="19"/>
    </row>
    <row r="6" spans="1:14" x14ac:dyDescent="0.3">
      <c r="A6" s="24"/>
      <c r="B6" s="25"/>
      <c r="C6" s="25"/>
      <c r="D6" s="20"/>
      <c r="E6" s="20"/>
      <c r="F6" s="21"/>
      <c r="G6" s="21"/>
      <c r="H6" s="20"/>
      <c r="I6" s="20"/>
      <c r="J6" s="20"/>
      <c r="K6" s="20"/>
      <c r="L6" s="20"/>
      <c r="M6" s="20"/>
      <c r="N6" s="20"/>
    </row>
    <row r="7" spans="1:14" s="5" customFormat="1" ht="30" customHeight="1" x14ac:dyDescent="0.3">
      <c r="A7" s="42" t="s">
        <v>2</v>
      </c>
      <c r="B7" s="43" t="s">
        <v>3</v>
      </c>
      <c r="C7" s="41" t="s">
        <v>4</v>
      </c>
      <c r="D7" s="41"/>
      <c r="E7" s="41"/>
      <c r="F7" s="43" t="s">
        <v>5</v>
      </c>
      <c r="G7" s="44" t="s">
        <v>6</v>
      </c>
      <c r="H7" s="45" t="s">
        <v>7</v>
      </c>
      <c r="I7" s="46"/>
      <c r="J7" s="39" t="s">
        <v>8</v>
      </c>
      <c r="K7" s="40"/>
      <c r="L7" s="41" t="s">
        <v>9</v>
      </c>
      <c r="M7" s="41"/>
      <c r="N7" s="41"/>
    </row>
    <row r="8" spans="1:14" s="4" customFormat="1" ht="30" customHeight="1" x14ac:dyDescent="0.3">
      <c r="A8" s="42"/>
      <c r="B8" s="43"/>
      <c r="C8" s="27" t="s">
        <v>10</v>
      </c>
      <c r="D8" s="27" t="s">
        <v>11</v>
      </c>
      <c r="E8" s="27" t="s">
        <v>12</v>
      </c>
      <c r="F8" s="43"/>
      <c r="G8" s="44"/>
      <c r="H8" s="26" t="s">
        <v>13</v>
      </c>
      <c r="I8" s="26" t="s">
        <v>14</v>
      </c>
      <c r="J8" s="26" t="s">
        <v>13</v>
      </c>
      <c r="K8" s="26" t="s">
        <v>14</v>
      </c>
      <c r="L8" s="28" t="s">
        <v>15</v>
      </c>
      <c r="M8" s="27" t="s">
        <v>16</v>
      </c>
      <c r="N8" s="27" t="s">
        <v>17</v>
      </c>
    </row>
    <row r="9" spans="1:14" s="1" customFormat="1" x14ac:dyDescent="0.3">
      <c r="A9" s="29">
        <v>1</v>
      </c>
      <c r="B9" s="30" t="s">
        <v>183</v>
      </c>
      <c r="C9" s="31" t="s">
        <v>18</v>
      </c>
      <c r="D9" s="31" t="s">
        <v>19</v>
      </c>
      <c r="E9" s="31" t="s">
        <v>20</v>
      </c>
      <c r="F9" s="32">
        <v>2</v>
      </c>
      <c r="G9" s="32" t="s">
        <v>21</v>
      </c>
      <c r="H9" s="31" t="s">
        <v>22</v>
      </c>
      <c r="I9" s="33" t="s">
        <v>23</v>
      </c>
      <c r="J9" s="6"/>
      <c r="K9" s="6"/>
      <c r="L9" s="6"/>
      <c r="M9" s="7">
        <f t="shared" ref="M9:M28" si="0">F9*L9</f>
        <v>0</v>
      </c>
      <c r="N9" s="6"/>
    </row>
    <row r="10" spans="1:14" s="1" customFormat="1" x14ac:dyDescent="0.3">
      <c r="A10" s="29">
        <v>2</v>
      </c>
      <c r="B10" s="30" t="s">
        <v>183</v>
      </c>
      <c r="C10" s="31" t="s">
        <v>24</v>
      </c>
      <c r="D10" s="31" t="s">
        <v>19</v>
      </c>
      <c r="E10" s="31" t="s">
        <v>20</v>
      </c>
      <c r="F10" s="32">
        <v>2</v>
      </c>
      <c r="G10" s="32" t="s">
        <v>21</v>
      </c>
      <c r="H10" s="31" t="s">
        <v>25</v>
      </c>
      <c r="I10" s="33" t="s">
        <v>23</v>
      </c>
      <c r="J10" s="6"/>
      <c r="K10" s="6"/>
      <c r="L10" s="6"/>
      <c r="M10" s="7">
        <f t="shared" si="0"/>
        <v>0</v>
      </c>
      <c r="N10" s="6"/>
    </row>
    <row r="11" spans="1:14" s="1" customFormat="1" x14ac:dyDescent="0.3">
      <c r="A11" s="29">
        <v>3</v>
      </c>
      <c r="B11" s="30" t="s">
        <v>183</v>
      </c>
      <c r="C11" s="31" t="s">
        <v>26</v>
      </c>
      <c r="D11" s="31" t="s">
        <v>19</v>
      </c>
      <c r="E11" s="31" t="s">
        <v>20</v>
      </c>
      <c r="F11" s="32">
        <v>4</v>
      </c>
      <c r="G11" s="32" t="s">
        <v>27</v>
      </c>
      <c r="H11" s="31"/>
      <c r="I11" s="33" t="s">
        <v>23</v>
      </c>
      <c r="J11" s="6"/>
      <c r="K11" s="6"/>
      <c r="L11" s="6"/>
      <c r="M11" s="7">
        <f t="shared" si="0"/>
        <v>0</v>
      </c>
      <c r="N11" s="6"/>
    </row>
    <row r="12" spans="1:14" s="1" customFormat="1" x14ac:dyDescent="0.3">
      <c r="A12" s="29">
        <v>4</v>
      </c>
      <c r="B12" s="30" t="s">
        <v>183</v>
      </c>
      <c r="C12" s="31" t="s">
        <v>28</v>
      </c>
      <c r="D12" s="31" t="s">
        <v>19</v>
      </c>
      <c r="E12" s="31" t="s">
        <v>20</v>
      </c>
      <c r="F12" s="32">
        <v>4</v>
      </c>
      <c r="G12" s="32" t="s">
        <v>27</v>
      </c>
      <c r="H12" s="31"/>
      <c r="I12" s="33" t="s">
        <v>23</v>
      </c>
      <c r="J12" s="6"/>
      <c r="K12" s="6"/>
      <c r="L12" s="6"/>
      <c r="M12" s="7">
        <f t="shared" si="0"/>
        <v>0</v>
      </c>
      <c r="N12" s="6"/>
    </row>
    <row r="13" spans="1:14" s="1" customFormat="1" x14ac:dyDescent="0.3">
      <c r="A13" s="29">
        <v>5</v>
      </c>
      <c r="B13" s="30" t="s">
        <v>183</v>
      </c>
      <c r="C13" s="31" t="s">
        <v>29</v>
      </c>
      <c r="D13" s="31" t="s">
        <v>30</v>
      </c>
      <c r="E13" s="31" t="s">
        <v>31</v>
      </c>
      <c r="F13" s="32">
        <v>1</v>
      </c>
      <c r="G13" s="32" t="s">
        <v>27</v>
      </c>
      <c r="H13" s="31" t="s">
        <v>32</v>
      </c>
      <c r="I13" s="33" t="s">
        <v>33</v>
      </c>
      <c r="J13" s="6"/>
      <c r="K13" s="6"/>
      <c r="L13" s="6"/>
      <c r="M13" s="7">
        <f t="shared" si="0"/>
        <v>0</v>
      </c>
      <c r="N13" s="6"/>
    </row>
    <row r="14" spans="1:14" s="1" customFormat="1" x14ac:dyDescent="0.3">
      <c r="A14" s="29">
        <v>6</v>
      </c>
      <c r="B14" s="30" t="s">
        <v>183</v>
      </c>
      <c r="C14" s="31" t="s">
        <v>34</v>
      </c>
      <c r="D14" s="31" t="s">
        <v>30</v>
      </c>
      <c r="E14" s="31" t="s">
        <v>31</v>
      </c>
      <c r="F14" s="32">
        <v>1</v>
      </c>
      <c r="G14" s="32" t="s">
        <v>27</v>
      </c>
      <c r="H14" s="31" t="s">
        <v>35</v>
      </c>
      <c r="I14" s="33" t="s">
        <v>33</v>
      </c>
      <c r="J14" s="6"/>
      <c r="K14" s="6"/>
      <c r="L14" s="6"/>
      <c r="M14" s="7">
        <f t="shared" si="0"/>
        <v>0</v>
      </c>
      <c r="N14" s="6"/>
    </row>
    <row r="15" spans="1:14" s="1" customFormat="1" x14ac:dyDescent="0.3">
      <c r="A15" s="29">
        <v>7</v>
      </c>
      <c r="B15" s="30" t="s">
        <v>183</v>
      </c>
      <c r="C15" s="31" t="s">
        <v>36</v>
      </c>
      <c r="D15" s="31" t="s">
        <v>30</v>
      </c>
      <c r="E15" s="31" t="s">
        <v>31</v>
      </c>
      <c r="F15" s="32">
        <v>1</v>
      </c>
      <c r="G15" s="32" t="s">
        <v>27</v>
      </c>
      <c r="H15" s="31" t="s">
        <v>37</v>
      </c>
      <c r="I15" s="33" t="s">
        <v>33</v>
      </c>
      <c r="J15" s="6"/>
      <c r="K15" s="6"/>
      <c r="L15" s="6"/>
      <c r="M15" s="7">
        <f t="shared" si="0"/>
        <v>0</v>
      </c>
      <c r="N15" s="6"/>
    </row>
    <row r="16" spans="1:14" s="1" customFormat="1" x14ac:dyDescent="0.3">
      <c r="A16" s="29">
        <v>8</v>
      </c>
      <c r="B16" s="30" t="s">
        <v>183</v>
      </c>
      <c r="C16" s="31" t="s">
        <v>38</v>
      </c>
      <c r="D16" s="31" t="s">
        <v>39</v>
      </c>
      <c r="E16" s="31" t="s">
        <v>40</v>
      </c>
      <c r="F16" s="32">
        <v>1</v>
      </c>
      <c r="G16" s="32" t="s">
        <v>27</v>
      </c>
      <c r="H16" s="31" t="s">
        <v>41</v>
      </c>
      <c r="I16" s="33" t="s">
        <v>42</v>
      </c>
      <c r="J16" s="6"/>
      <c r="K16" s="6"/>
      <c r="L16" s="6"/>
      <c r="M16" s="7">
        <f>F16*L16</f>
        <v>0</v>
      </c>
      <c r="N16" s="6"/>
    </row>
    <row r="17" spans="1:14" s="1" customFormat="1" x14ac:dyDescent="0.3">
      <c r="A17" s="29">
        <v>9</v>
      </c>
      <c r="B17" s="30" t="s">
        <v>183</v>
      </c>
      <c r="C17" s="31" t="s">
        <v>43</v>
      </c>
      <c r="D17" s="31" t="s">
        <v>44</v>
      </c>
      <c r="E17" s="31" t="s">
        <v>45</v>
      </c>
      <c r="F17" s="32">
        <v>1</v>
      </c>
      <c r="G17" s="32" t="s">
        <v>27</v>
      </c>
      <c r="H17" s="31" t="s">
        <v>46</v>
      </c>
      <c r="I17" s="33" t="s">
        <v>47</v>
      </c>
      <c r="J17" s="6"/>
      <c r="K17" s="6"/>
      <c r="L17" s="6"/>
      <c r="M17" s="7">
        <f t="shared" si="0"/>
        <v>0</v>
      </c>
      <c r="N17" s="6"/>
    </row>
    <row r="18" spans="1:14" s="1" customFormat="1" x14ac:dyDescent="0.3">
      <c r="A18" s="29">
        <v>10</v>
      </c>
      <c r="B18" s="30" t="s">
        <v>183</v>
      </c>
      <c r="C18" s="31" t="s">
        <v>48</v>
      </c>
      <c r="D18" s="31"/>
      <c r="E18" s="31"/>
      <c r="F18" s="32">
        <v>1</v>
      </c>
      <c r="G18" s="32" t="s">
        <v>27</v>
      </c>
      <c r="H18" s="31" t="s">
        <v>49</v>
      </c>
      <c r="I18" s="33" t="s">
        <v>50</v>
      </c>
      <c r="J18" s="6"/>
      <c r="K18" s="6"/>
      <c r="L18" s="6"/>
      <c r="M18" s="7">
        <f t="shared" si="0"/>
        <v>0</v>
      </c>
      <c r="N18" s="6"/>
    </row>
    <row r="19" spans="1:14" s="1" customFormat="1" x14ac:dyDescent="0.3">
      <c r="A19" s="29">
        <v>11</v>
      </c>
      <c r="B19" s="30" t="s">
        <v>183</v>
      </c>
      <c r="C19" s="31" t="s">
        <v>48</v>
      </c>
      <c r="D19" s="31"/>
      <c r="E19" s="31"/>
      <c r="F19" s="32">
        <v>1</v>
      </c>
      <c r="G19" s="32" t="s">
        <v>27</v>
      </c>
      <c r="H19" s="31" t="s">
        <v>51</v>
      </c>
      <c r="I19" s="33" t="s">
        <v>50</v>
      </c>
      <c r="J19" s="6"/>
      <c r="K19" s="6"/>
      <c r="L19" s="6"/>
      <c r="M19" s="7">
        <f t="shared" si="0"/>
        <v>0</v>
      </c>
      <c r="N19" s="6"/>
    </row>
    <row r="20" spans="1:14" s="1" customFormat="1" x14ac:dyDescent="0.3">
      <c r="A20" s="29">
        <v>12</v>
      </c>
      <c r="B20" s="30" t="s">
        <v>183</v>
      </c>
      <c r="C20" s="31" t="s">
        <v>52</v>
      </c>
      <c r="D20" s="31" t="s">
        <v>53</v>
      </c>
      <c r="E20" s="31" t="s">
        <v>54</v>
      </c>
      <c r="F20" s="32">
        <v>3</v>
      </c>
      <c r="G20" s="32" t="s">
        <v>27</v>
      </c>
      <c r="H20" s="31" t="s">
        <v>55</v>
      </c>
      <c r="I20" s="33" t="s">
        <v>47</v>
      </c>
      <c r="J20" s="6"/>
      <c r="K20" s="6"/>
      <c r="L20" s="6"/>
      <c r="M20" s="7">
        <f t="shared" si="0"/>
        <v>0</v>
      </c>
      <c r="N20" s="6"/>
    </row>
    <row r="21" spans="1:14" s="1" customFormat="1" x14ac:dyDescent="0.3">
      <c r="A21" s="29">
        <v>13</v>
      </c>
      <c r="B21" s="30" t="s">
        <v>183</v>
      </c>
      <c r="C21" s="31" t="s">
        <v>56</v>
      </c>
      <c r="D21" s="31" t="s">
        <v>57</v>
      </c>
      <c r="E21" s="31" t="s">
        <v>58</v>
      </c>
      <c r="F21" s="32">
        <v>1</v>
      </c>
      <c r="G21" s="32" t="s">
        <v>27</v>
      </c>
      <c r="H21" s="31" t="s">
        <v>56</v>
      </c>
      <c r="I21" s="33" t="s">
        <v>47</v>
      </c>
      <c r="J21" s="6"/>
      <c r="K21" s="6"/>
      <c r="L21" s="6"/>
      <c r="M21" s="7">
        <f t="shared" si="0"/>
        <v>0</v>
      </c>
      <c r="N21" s="6"/>
    </row>
    <row r="22" spans="1:14" s="1" customFormat="1" x14ac:dyDescent="0.3">
      <c r="A22" s="29">
        <v>14</v>
      </c>
      <c r="B22" s="30" t="s">
        <v>183</v>
      </c>
      <c r="C22" s="31" t="s">
        <v>59</v>
      </c>
      <c r="D22" s="31"/>
      <c r="E22" s="31"/>
      <c r="F22" s="32">
        <v>1</v>
      </c>
      <c r="G22" s="32" t="s">
        <v>27</v>
      </c>
      <c r="H22" s="31" t="s">
        <v>60</v>
      </c>
      <c r="I22" s="33" t="s">
        <v>42</v>
      </c>
      <c r="J22" s="6"/>
      <c r="K22" s="6"/>
      <c r="L22" s="6"/>
      <c r="M22" s="7">
        <f t="shared" si="0"/>
        <v>0</v>
      </c>
      <c r="N22" s="6"/>
    </row>
    <row r="23" spans="1:14" s="1" customFormat="1" x14ac:dyDescent="0.3">
      <c r="A23" s="29">
        <v>15</v>
      </c>
      <c r="B23" s="30" t="s">
        <v>183</v>
      </c>
      <c r="C23" s="31" t="s">
        <v>61</v>
      </c>
      <c r="D23" s="31"/>
      <c r="E23" s="31"/>
      <c r="F23" s="32">
        <v>1</v>
      </c>
      <c r="G23" s="32" t="s">
        <v>27</v>
      </c>
      <c r="H23" s="31" t="s">
        <v>62</v>
      </c>
      <c r="I23" s="33" t="s">
        <v>42</v>
      </c>
      <c r="J23" s="6"/>
      <c r="K23" s="6"/>
      <c r="L23" s="6"/>
      <c r="M23" s="7">
        <f t="shared" si="0"/>
        <v>0</v>
      </c>
      <c r="N23" s="6"/>
    </row>
    <row r="24" spans="1:14" s="1" customFormat="1" x14ac:dyDescent="0.3">
      <c r="A24" s="29">
        <v>16</v>
      </c>
      <c r="B24" s="30" t="s">
        <v>183</v>
      </c>
      <c r="C24" s="31" t="s">
        <v>63</v>
      </c>
      <c r="D24" s="31"/>
      <c r="E24" s="31"/>
      <c r="F24" s="32">
        <v>3</v>
      </c>
      <c r="G24" s="32" t="s">
        <v>27</v>
      </c>
      <c r="H24" s="31" t="s">
        <v>64</v>
      </c>
      <c r="I24" s="33" t="s">
        <v>42</v>
      </c>
      <c r="J24" s="6"/>
      <c r="K24" s="6"/>
      <c r="L24" s="6"/>
      <c r="M24" s="7">
        <f t="shared" si="0"/>
        <v>0</v>
      </c>
      <c r="N24" s="6"/>
    </row>
    <row r="25" spans="1:14" s="1" customFormat="1" x14ac:dyDescent="0.3">
      <c r="A25" s="29">
        <v>17</v>
      </c>
      <c r="B25" s="30" t="s">
        <v>183</v>
      </c>
      <c r="C25" s="31" t="s">
        <v>65</v>
      </c>
      <c r="D25" s="31"/>
      <c r="E25" s="31"/>
      <c r="F25" s="32">
        <v>1</v>
      </c>
      <c r="G25" s="32" t="s">
        <v>27</v>
      </c>
      <c r="H25" s="31" t="s">
        <v>66</v>
      </c>
      <c r="I25" s="33" t="s">
        <v>67</v>
      </c>
      <c r="J25" s="6"/>
      <c r="K25" s="6"/>
      <c r="L25" s="6"/>
      <c r="M25" s="7">
        <f t="shared" si="0"/>
        <v>0</v>
      </c>
      <c r="N25" s="6"/>
    </row>
    <row r="26" spans="1:14" s="1" customFormat="1" x14ac:dyDescent="0.3">
      <c r="A26" s="29">
        <v>18</v>
      </c>
      <c r="B26" s="30" t="s">
        <v>183</v>
      </c>
      <c r="C26" s="31" t="s">
        <v>68</v>
      </c>
      <c r="D26" s="31"/>
      <c r="E26" s="31"/>
      <c r="F26" s="32">
        <v>1</v>
      </c>
      <c r="G26" s="32" t="s">
        <v>27</v>
      </c>
      <c r="H26" s="31" t="s">
        <v>69</v>
      </c>
      <c r="I26" s="33" t="s">
        <v>67</v>
      </c>
      <c r="J26" s="6"/>
      <c r="K26" s="6"/>
      <c r="L26" s="6"/>
      <c r="M26" s="7">
        <f t="shared" si="0"/>
        <v>0</v>
      </c>
      <c r="N26" s="6"/>
    </row>
    <row r="27" spans="1:14" s="1" customFormat="1" x14ac:dyDescent="0.3">
      <c r="A27" s="29">
        <v>19</v>
      </c>
      <c r="B27" s="30" t="s">
        <v>183</v>
      </c>
      <c r="C27" s="31" t="s">
        <v>70</v>
      </c>
      <c r="D27" s="31"/>
      <c r="E27" s="31"/>
      <c r="F27" s="32">
        <v>4</v>
      </c>
      <c r="G27" s="32" t="s">
        <v>27</v>
      </c>
      <c r="H27" s="31" t="s">
        <v>71</v>
      </c>
      <c r="I27" s="33" t="s">
        <v>67</v>
      </c>
      <c r="J27" s="6"/>
      <c r="K27" s="6"/>
      <c r="L27" s="6"/>
      <c r="M27" s="7">
        <f t="shared" si="0"/>
        <v>0</v>
      </c>
      <c r="N27" s="6"/>
    </row>
    <row r="28" spans="1:14" s="1" customFormat="1" x14ac:dyDescent="0.3">
      <c r="A28" s="29">
        <v>20</v>
      </c>
      <c r="B28" s="30" t="s">
        <v>183</v>
      </c>
      <c r="C28" s="31" t="s">
        <v>72</v>
      </c>
      <c r="D28" s="31" t="s">
        <v>73</v>
      </c>
      <c r="E28" s="31" t="s">
        <v>74</v>
      </c>
      <c r="F28" s="32">
        <v>1</v>
      </c>
      <c r="G28" s="32" t="s">
        <v>27</v>
      </c>
      <c r="H28" s="31">
        <v>1712560000</v>
      </c>
      <c r="I28" s="33" t="s">
        <v>75</v>
      </c>
      <c r="J28" s="6"/>
      <c r="K28" s="6"/>
      <c r="L28" s="6"/>
      <c r="M28" s="7">
        <f t="shared" si="0"/>
        <v>0</v>
      </c>
      <c r="N28" s="6"/>
    </row>
    <row r="29" spans="1:14" x14ac:dyDescent="0.3">
      <c r="A29" s="29">
        <v>21</v>
      </c>
      <c r="B29" s="34" t="s">
        <v>184</v>
      </c>
      <c r="C29" s="35" t="s">
        <v>76</v>
      </c>
      <c r="D29" s="36" t="s">
        <v>77</v>
      </c>
      <c r="E29" s="36" t="s">
        <v>78</v>
      </c>
      <c r="F29" s="37">
        <v>2</v>
      </c>
      <c r="G29" s="37" t="s">
        <v>27</v>
      </c>
      <c r="H29" s="34" t="s">
        <v>79</v>
      </c>
      <c r="I29" s="30" t="s">
        <v>80</v>
      </c>
      <c r="J29" s="8"/>
      <c r="K29" s="8"/>
      <c r="L29" s="9"/>
      <c r="M29" s="7">
        <f>F29*L29</f>
        <v>0</v>
      </c>
      <c r="N29" s="7"/>
    </row>
    <row r="30" spans="1:14" x14ac:dyDescent="0.3">
      <c r="A30" s="29">
        <v>22</v>
      </c>
      <c r="B30" s="34" t="s">
        <v>184</v>
      </c>
      <c r="C30" s="35" t="s">
        <v>81</v>
      </c>
      <c r="D30" s="36" t="s">
        <v>82</v>
      </c>
      <c r="E30" s="36" t="s">
        <v>83</v>
      </c>
      <c r="F30" s="37">
        <v>2</v>
      </c>
      <c r="G30" s="37" t="s">
        <v>27</v>
      </c>
      <c r="H30" s="34" t="s">
        <v>84</v>
      </c>
      <c r="I30" s="30" t="s">
        <v>47</v>
      </c>
      <c r="J30" s="8"/>
      <c r="K30" s="8"/>
      <c r="L30" s="9"/>
      <c r="M30" s="7">
        <f t="shared" ref="M30:M87" si="1">F30*L30</f>
        <v>0</v>
      </c>
      <c r="N30" s="7"/>
    </row>
    <row r="31" spans="1:14" x14ac:dyDescent="0.3">
      <c r="A31" s="29">
        <v>23</v>
      </c>
      <c r="B31" s="34" t="s">
        <v>184</v>
      </c>
      <c r="C31" s="35" t="s">
        <v>85</v>
      </c>
      <c r="D31" s="36" t="s">
        <v>86</v>
      </c>
      <c r="E31" s="36" t="s">
        <v>87</v>
      </c>
      <c r="F31" s="37">
        <v>2</v>
      </c>
      <c r="G31" s="37" t="s">
        <v>27</v>
      </c>
      <c r="H31" s="34" t="s">
        <v>88</v>
      </c>
      <c r="I31" s="30" t="s">
        <v>47</v>
      </c>
      <c r="J31" s="8"/>
      <c r="K31" s="8"/>
      <c r="L31" s="9"/>
      <c r="M31" s="7">
        <f t="shared" si="1"/>
        <v>0</v>
      </c>
      <c r="N31" s="7"/>
    </row>
    <row r="32" spans="1:14" x14ac:dyDescent="0.3">
      <c r="A32" s="29">
        <v>24</v>
      </c>
      <c r="B32" s="34" t="s">
        <v>184</v>
      </c>
      <c r="C32" s="35" t="s">
        <v>48</v>
      </c>
      <c r="D32" s="36"/>
      <c r="E32" s="36"/>
      <c r="F32" s="37">
        <v>2</v>
      </c>
      <c r="G32" s="37" t="s">
        <v>27</v>
      </c>
      <c r="H32" s="34" t="s">
        <v>49</v>
      </c>
      <c r="I32" s="30" t="s">
        <v>50</v>
      </c>
      <c r="J32" s="8"/>
      <c r="K32" s="8"/>
      <c r="L32" s="9"/>
      <c r="M32" s="7">
        <f t="shared" si="1"/>
        <v>0</v>
      </c>
      <c r="N32" s="7"/>
    </row>
    <row r="33" spans="1:14" x14ac:dyDescent="0.3">
      <c r="A33" s="29">
        <v>25</v>
      </c>
      <c r="B33" s="34" t="s">
        <v>184</v>
      </c>
      <c r="C33" s="35" t="s">
        <v>48</v>
      </c>
      <c r="D33" s="36"/>
      <c r="E33" s="36"/>
      <c r="F33" s="37">
        <v>2</v>
      </c>
      <c r="G33" s="37" t="s">
        <v>27</v>
      </c>
      <c r="H33" s="34" t="s">
        <v>51</v>
      </c>
      <c r="I33" s="30" t="s">
        <v>50</v>
      </c>
      <c r="J33" s="8"/>
      <c r="K33" s="8"/>
      <c r="L33" s="9"/>
      <c r="M33" s="7">
        <f t="shared" si="1"/>
        <v>0</v>
      </c>
      <c r="N33" s="7"/>
    </row>
    <row r="34" spans="1:14" x14ac:dyDescent="0.3">
      <c r="A34" s="29">
        <v>26</v>
      </c>
      <c r="B34" s="34" t="s">
        <v>184</v>
      </c>
      <c r="C34" s="35" t="s">
        <v>89</v>
      </c>
      <c r="D34" s="36"/>
      <c r="E34" s="36" t="s">
        <v>90</v>
      </c>
      <c r="F34" s="37">
        <v>2</v>
      </c>
      <c r="G34" s="37" t="s">
        <v>27</v>
      </c>
      <c r="H34" s="34"/>
      <c r="I34" s="30" t="s">
        <v>91</v>
      </c>
      <c r="J34" s="8"/>
      <c r="K34" s="8"/>
      <c r="L34" s="9"/>
      <c r="M34" s="7">
        <f t="shared" si="1"/>
        <v>0</v>
      </c>
      <c r="N34" s="7"/>
    </row>
    <row r="35" spans="1:14" x14ac:dyDescent="0.3">
      <c r="A35" s="29">
        <v>27</v>
      </c>
      <c r="B35" s="34" t="s">
        <v>184</v>
      </c>
      <c r="C35" s="35" t="s">
        <v>92</v>
      </c>
      <c r="D35" s="36"/>
      <c r="E35" s="36" t="s">
        <v>93</v>
      </c>
      <c r="F35" s="37">
        <v>2</v>
      </c>
      <c r="G35" s="37" t="s">
        <v>27</v>
      </c>
      <c r="H35" s="34"/>
      <c r="I35" s="30" t="s">
        <v>91</v>
      </c>
      <c r="J35" s="8"/>
      <c r="K35" s="8"/>
      <c r="L35" s="9"/>
      <c r="M35" s="7">
        <f t="shared" si="1"/>
        <v>0</v>
      </c>
      <c r="N35" s="7"/>
    </row>
    <row r="36" spans="1:14" x14ac:dyDescent="0.3">
      <c r="A36" s="29">
        <v>28</v>
      </c>
      <c r="B36" s="34" t="s">
        <v>184</v>
      </c>
      <c r="C36" s="35" t="s">
        <v>94</v>
      </c>
      <c r="D36" s="36"/>
      <c r="E36" s="36" t="s">
        <v>95</v>
      </c>
      <c r="F36" s="37">
        <v>2</v>
      </c>
      <c r="G36" s="37" t="s">
        <v>27</v>
      </c>
      <c r="H36" s="34"/>
      <c r="I36" s="30" t="s">
        <v>96</v>
      </c>
      <c r="J36" s="8"/>
      <c r="K36" s="8"/>
      <c r="L36" s="9"/>
      <c r="M36" s="7">
        <f t="shared" si="1"/>
        <v>0</v>
      </c>
      <c r="N36" s="7"/>
    </row>
    <row r="37" spans="1:14" x14ac:dyDescent="0.3">
      <c r="A37" s="29">
        <v>29</v>
      </c>
      <c r="B37" s="34" t="s">
        <v>184</v>
      </c>
      <c r="C37" s="35" t="s">
        <v>97</v>
      </c>
      <c r="D37" s="36"/>
      <c r="E37" s="36" t="s">
        <v>98</v>
      </c>
      <c r="F37" s="37">
        <v>2</v>
      </c>
      <c r="G37" s="37" t="s">
        <v>27</v>
      </c>
      <c r="H37" s="34"/>
      <c r="I37" s="30" t="s">
        <v>96</v>
      </c>
      <c r="J37" s="8"/>
      <c r="K37" s="8"/>
      <c r="L37" s="9"/>
      <c r="M37" s="7">
        <f t="shared" si="1"/>
        <v>0</v>
      </c>
      <c r="N37" s="7"/>
    </row>
    <row r="38" spans="1:14" x14ac:dyDescent="0.3">
      <c r="A38" s="29">
        <v>30</v>
      </c>
      <c r="B38" s="36" t="s">
        <v>185</v>
      </c>
      <c r="C38" s="35" t="s">
        <v>99</v>
      </c>
      <c r="D38" s="36"/>
      <c r="E38" s="36"/>
      <c r="F38" s="37">
        <v>8</v>
      </c>
      <c r="G38" s="37" t="s">
        <v>27</v>
      </c>
      <c r="H38" s="34" t="s">
        <v>100</v>
      </c>
      <c r="I38" s="30" t="s">
        <v>42</v>
      </c>
      <c r="J38" s="8"/>
      <c r="K38" s="8"/>
      <c r="L38" s="9"/>
      <c r="M38" s="7">
        <f t="shared" si="1"/>
        <v>0</v>
      </c>
      <c r="N38" s="7"/>
    </row>
    <row r="39" spans="1:14" x14ac:dyDescent="0.3">
      <c r="A39" s="29">
        <v>31</v>
      </c>
      <c r="B39" s="36" t="s">
        <v>185</v>
      </c>
      <c r="C39" s="35" t="s">
        <v>63</v>
      </c>
      <c r="D39" s="36"/>
      <c r="E39" s="36"/>
      <c r="F39" s="37">
        <v>4</v>
      </c>
      <c r="G39" s="37" t="s">
        <v>27</v>
      </c>
      <c r="H39" s="34" t="s">
        <v>64</v>
      </c>
      <c r="I39" s="30" t="s">
        <v>42</v>
      </c>
      <c r="J39" s="8"/>
      <c r="K39" s="8"/>
      <c r="L39" s="9"/>
      <c r="M39" s="7">
        <f t="shared" si="1"/>
        <v>0</v>
      </c>
      <c r="N39" s="7"/>
    </row>
    <row r="40" spans="1:14" x14ac:dyDescent="0.3">
      <c r="A40" s="29">
        <v>32</v>
      </c>
      <c r="B40" s="36" t="s">
        <v>185</v>
      </c>
      <c r="C40" s="35" t="s">
        <v>101</v>
      </c>
      <c r="D40" s="36"/>
      <c r="E40" s="36"/>
      <c r="F40" s="37">
        <v>4</v>
      </c>
      <c r="G40" s="37" t="s">
        <v>27</v>
      </c>
      <c r="H40" s="34" t="s">
        <v>102</v>
      </c>
      <c r="I40" s="30" t="s">
        <v>42</v>
      </c>
      <c r="J40" s="8"/>
      <c r="K40" s="8"/>
      <c r="L40" s="9"/>
      <c r="M40" s="7">
        <f t="shared" si="1"/>
        <v>0</v>
      </c>
      <c r="N40" s="7"/>
    </row>
    <row r="41" spans="1:14" x14ac:dyDescent="0.3">
      <c r="A41" s="29">
        <v>33</v>
      </c>
      <c r="B41" s="36" t="s">
        <v>185</v>
      </c>
      <c r="C41" s="35" t="s">
        <v>103</v>
      </c>
      <c r="D41" s="36"/>
      <c r="E41" s="36"/>
      <c r="F41" s="37">
        <v>2</v>
      </c>
      <c r="G41" s="37" t="s">
        <v>27</v>
      </c>
      <c r="H41" s="34" t="s">
        <v>104</v>
      </c>
      <c r="I41" s="30" t="s">
        <v>42</v>
      </c>
      <c r="J41" s="8"/>
      <c r="K41" s="8"/>
      <c r="L41" s="9"/>
      <c r="M41" s="7">
        <f t="shared" si="1"/>
        <v>0</v>
      </c>
      <c r="N41" s="7"/>
    </row>
    <row r="42" spans="1:14" x14ac:dyDescent="0.3">
      <c r="A42" s="29">
        <v>34</v>
      </c>
      <c r="B42" s="36" t="s">
        <v>185</v>
      </c>
      <c r="C42" s="35" t="s">
        <v>105</v>
      </c>
      <c r="D42" s="36"/>
      <c r="E42" s="36"/>
      <c r="F42" s="37">
        <v>2</v>
      </c>
      <c r="G42" s="37" t="s">
        <v>27</v>
      </c>
      <c r="H42" s="34" t="s">
        <v>106</v>
      </c>
      <c r="I42" s="30" t="s">
        <v>42</v>
      </c>
      <c r="J42" s="8"/>
      <c r="K42" s="8"/>
      <c r="L42" s="9"/>
      <c r="M42" s="7">
        <f t="shared" si="1"/>
        <v>0</v>
      </c>
      <c r="N42" s="7"/>
    </row>
    <row r="43" spans="1:14" x14ac:dyDescent="0.3">
      <c r="A43" s="29">
        <v>35</v>
      </c>
      <c r="B43" s="36" t="s">
        <v>185</v>
      </c>
      <c r="C43" s="35" t="s">
        <v>107</v>
      </c>
      <c r="D43" s="36"/>
      <c r="E43" s="36"/>
      <c r="F43" s="37">
        <v>4</v>
      </c>
      <c r="G43" s="37" t="s">
        <v>27</v>
      </c>
      <c r="H43" s="34" t="s">
        <v>108</v>
      </c>
      <c r="I43" s="30" t="s">
        <v>42</v>
      </c>
      <c r="J43" s="8"/>
      <c r="K43" s="8"/>
      <c r="L43" s="9"/>
      <c r="M43" s="7">
        <f t="shared" si="1"/>
        <v>0</v>
      </c>
      <c r="N43" s="7"/>
    </row>
    <row r="44" spans="1:14" x14ac:dyDescent="0.3">
      <c r="A44" s="29">
        <v>36</v>
      </c>
      <c r="B44" s="36" t="s">
        <v>185</v>
      </c>
      <c r="C44" s="35" t="s">
        <v>109</v>
      </c>
      <c r="D44" s="36"/>
      <c r="E44" s="36"/>
      <c r="F44" s="37">
        <v>4</v>
      </c>
      <c r="G44" s="37" t="s">
        <v>27</v>
      </c>
      <c r="H44" s="34" t="s">
        <v>110</v>
      </c>
      <c r="I44" s="30" t="s">
        <v>42</v>
      </c>
      <c r="J44" s="8"/>
      <c r="K44" s="8"/>
      <c r="L44" s="9"/>
      <c r="M44" s="7">
        <f t="shared" si="1"/>
        <v>0</v>
      </c>
      <c r="N44" s="7"/>
    </row>
    <row r="45" spans="1:14" x14ac:dyDescent="0.3">
      <c r="A45" s="29">
        <v>37</v>
      </c>
      <c r="B45" s="36" t="s">
        <v>185</v>
      </c>
      <c r="C45" s="35" t="s">
        <v>111</v>
      </c>
      <c r="D45" s="36"/>
      <c r="E45" s="36"/>
      <c r="F45" s="37">
        <v>2</v>
      </c>
      <c r="G45" s="37" t="s">
        <v>27</v>
      </c>
      <c r="H45" s="34" t="s">
        <v>112</v>
      </c>
      <c r="I45" s="30" t="s">
        <v>113</v>
      </c>
      <c r="J45" s="8"/>
      <c r="K45" s="8"/>
      <c r="L45" s="9"/>
      <c r="M45" s="7">
        <f t="shared" si="1"/>
        <v>0</v>
      </c>
      <c r="N45" s="7"/>
    </row>
    <row r="46" spans="1:14" x14ac:dyDescent="0.3">
      <c r="A46" s="29">
        <v>38</v>
      </c>
      <c r="B46" s="36" t="s">
        <v>185</v>
      </c>
      <c r="C46" s="35" t="s">
        <v>114</v>
      </c>
      <c r="D46" s="36"/>
      <c r="E46" s="36"/>
      <c r="F46" s="37">
        <v>2</v>
      </c>
      <c r="G46" s="37" t="s">
        <v>27</v>
      </c>
      <c r="H46" s="34" t="s">
        <v>115</v>
      </c>
      <c r="I46" s="30" t="s">
        <v>116</v>
      </c>
      <c r="J46" s="8"/>
      <c r="K46" s="8"/>
      <c r="L46" s="9"/>
      <c r="M46" s="7">
        <f t="shared" si="1"/>
        <v>0</v>
      </c>
      <c r="N46" s="7"/>
    </row>
    <row r="47" spans="1:14" x14ac:dyDescent="0.3">
      <c r="A47" s="29">
        <v>39</v>
      </c>
      <c r="B47" s="36" t="s">
        <v>185</v>
      </c>
      <c r="C47" s="35" t="s">
        <v>117</v>
      </c>
      <c r="D47" s="36"/>
      <c r="E47" s="36"/>
      <c r="F47" s="37">
        <v>4</v>
      </c>
      <c r="G47" s="37" t="s">
        <v>27</v>
      </c>
      <c r="H47" s="34" t="s">
        <v>117</v>
      </c>
      <c r="I47" s="30" t="s">
        <v>118</v>
      </c>
      <c r="J47" s="8"/>
      <c r="K47" s="8"/>
      <c r="L47" s="9"/>
      <c r="M47" s="7">
        <f t="shared" si="1"/>
        <v>0</v>
      </c>
      <c r="N47" s="7"/>
    </row>
    <row r="48" spans="1:14" x14ac:dyDescent="0.3">
      <c r="A48" s="29">
        <v>40</v>
      </c>
      <c r="B48" s="36" t="s">
        <v>185</v>
      </c>
      <c r="C48" s="35" t="s">
        <v>119</v>
      </c>
      <c r="D48" s="36"/>
      <c r="E48" s="36"/>
      <c r="F48" s="37">
        <v>4</v>
      </c>
      <c r="G48" s="37" t="s">
        <v>27</v>
      </c>
      <c r="H48" s="34" t="s">
        <v>120</v>
      </c>
      <c r="I48" s="30" t="s">
        <v>118</v>
      </c>
      <c r="J48" s="8"/>
      <c r="K48" s="8"/>
      <c r="L48" s="9"/>
      <c r="M48" s="7">
        <f t="shared" si="1"/>
        <v>0</v>
      </c>
      <c r="N48" s="7"/>
    </row>
    <row r="49" spans="1:14" x14ac:dyDescent="0.3">
      <c r="A49" s="29">
        <v>41</v>
      </c>
      <c r="B49" s="36" t="s">
        <v>185</v>
      </c>
      <c r="C49" s="35" t="s">
        <v>81</v>
      </c>
      <c r="D49" s="36"/>
      <c r="E49" s="36"/>
      <c r="F49" s="37">
        <v>12</v>
      </c>
      <c r="G49" s="37" t="s">
        <v>27</v>
      </c>
      <c r="H49" s="34" t="s">
        <v>84</v>
      </c>
      <c r="I49" s="30" t="s">
        <v>118</v>
      </c>
      <c r="J49" s="8"/>
      <c r="K49" s="8"/>
      <c r="L49" s="9"/>
      <c r="M49" s="7">
        <f t="shared" si="1"/>
        <v>0</v>
      </c>
      <c r="N49" s="7"/>
    </row>
    <row r="50" spans="1:14" x14ac:dyDescent="0.3">
      <c r="A50" s="29">
        <v>42</v>
      </c>
      <c r="B50" s="36" t="s">
        <v>185</v>
      </c>
      <c r="C50" s="35" t="s">
        <v>121</v>
      </c>
      <c r="D50" s="36"/>
      <c r="E50" s="36"/>
      <c r="F50" s="37">
        <v>2</v>
      </c>
      <c r="G50" s="37" t="s">
        <v>27</v>
      </c>
      <c r="H50" s="34">
        <v>1787800000</v>
      </c>
      <c r="I50" s="30" t="s">
        <v>75</v>
      </c>
      <c r="J50" s="8"/>
      <c r="K50" s="8"/>
      <c r="L50" s="9"/>
      <c r="M50" s="7">
        <f t="shared" si="1"/>
        <v>0</v>
      </c>
      <c r="N50" s="7"/>
    </row>
    <row r="51" spans="1:14" x14ac:dyDescent="0.3">
      <c r="A51" s="29">
        <v>43</v>
      </c>
      <c r="B51" s="36" t="s">
        <v>185</v>
      </c>
      <c r="C51" s="35" t="s">
        <v>122</v>
      </c>
      <c r="D51" s="36"/>
      <c r="E51" s="36"/>
      <c r="F51" s="37">
        <v>2</v>
      </c>
      <c r="G51" s="37" t="s">
        <v>27</v>
      </c>
      <c r="H51" s="34">
        <v>1873590000</v>
      </c>
      <c r="I51" s="30" t="s">
        <v>75</v>
      </c>
      <c r="J51" s="8"/>
      <c r="K51" s="8"/>
      <c r="L51" s="9"/>
      <c r="M51" s="7">
        <f t="shared" si="1"/>
        <v>0</v>
      </c>
      <c r="N51" s="7"/>
    </row>
    <row r="52" spans="1:14" x14ac:dyDescent="0.3">
      <c r="A52" s="29">
        <v>44</v>
      </c>
      <c r="B52" s="36" t="s">
        <v>185</v>
      </c>
      <c r="C52" s="35" t="s">
        <v>123</v>
      </c>
      <c r="D52" s="36"/>
      <c r="E52" s="36"/>
      <c r="F52" s="37">
        <v>50</v>
      </c>
      <c r="G52" s="37" t="s">
        <v>27</v>
      </c>
      <c r="H52" s="34">
        <v>1991920000</v>
      </c>
      <c r="I52" s="30" t="s">
        <v>75</v>
      </c>
      <c r="J52" s="8"/>
      <c r="K52" s="8"/>
      <c r="L52" s="9"/>
      <c r="M52" s="7">
        <f t="shared" si="1"/>
        <v>0</v>
      </c>
      <c r="N52" s="7"/>
    </row>
    <row r="53" spans="1:14" x14ac:dyDescent="0.3">
      <c r="A53" s="29">
        <v>45</v>
      </c>
      <c r="B53" s="36" t="s">
        <v>185</v>
      </c>
      <c r="C53" s="35" t="s">
        <v>124</v>
      </c>
      <c r="D53" s="36"/>
      <c r="E53" s="36"/>
      <c r="F53" s="37">
        <v>100</v>
      </c>
      <c r="G53" s="37" t="s">
        <v>27</v>
      </c>
      <c r="H53" s="34">
        <v>1992260000</v>
      </c>
      <c r="I53" s="30" t="s">
        <v>75</v>
      </c>
      <c r="J53" s="8"/>
      <c r="K53" s="8"/>
      <c r="L53" s="9"/>
      <c r="M53" s="7">
        <f t="shared" si="1"/>
        <v>0</v>
      </c>
      <c r="N53" s="7"/>
    </row>
    <row r="54" spans="1:14" x14ac:dyDescent="0.3">
      <c r="A54" s="29">
        <v>46</v>
      </c>
      <c r="B54" s="36" t="s">
        <v>185</v>
      </c>
      <c r="C54" s="35" t="s">
        <v>125</v>
      </c>
      <c r="D54" s="36"/>
      <c r="E54" s="36"/>
      <c r="F54" s="37">
        <v>50</v>
      </c>
      <c r="G54" s="37" t="s">
        <v>27</v>
      </c>
      <c r="H54" s="34">
        <v>1993580000</v>
      </c>
      <c r="I54" s="30" t="s">
        <v>75</v>
      </c>
      <c r="J54" s="8"/>
      <c r="K54" s="8"/>
      <c r="L54" s="9"/>
      <c r="M54" s="7">
        <f t="shared" si="1"/>
        <v>0</v>
      </c>
      <c r="N54" s="7"/>
    </row>
    <row r="55" spans="1:14" x14ac:dyDescent="0.3">
      <c r="A55" s="29">
        <v>47</v>
      </c>
      <c r="B55" s="36" t="s">
        <v>185</v>
      </c>
      <c r="C55" s="35" t="s">
        <v>126</v>
      </c>
      <c r="D55" s="36"/>
      <c r="E55" s="36"/>
      <c r="F55" s="37">
        <v>100</v>
      </c>
      <c r="G55" s="37" t="s">
        <v>27</v>
      </c>
      <c r="H55" s="34">
        <v>1552690000</v>
      </c>
      <c r="I55" s="30" t="s">
        <v>75</v>
      </c>
      <c r="J55" s="8"/>
      <c r="K55" s="8"/>
      <c r="L55" s="9"/>
      <c r="M55" s="7">
        <f t="shared" si="1"/>
        <v>0</v>
      </c>
      <c r="N55" s="7"/>
    </row>
    <row r="56" spans="1:14" x14ac:dyDescent="0.3">
      <c r="A56" s="29">
        <v>48</v>
      </c>
      <c r="B56" s="36" t="s">
        <v>185</v>
      </c>
      <c r="C56" s="35" t="s">
        <v>127</v>
      </c>
      <c r="D56" s="36"/>
      <c r="E56" s="36"/>
      <c r="F56" s="37">
        <v>50</v>
      </c>
      <c r="G56" s="37" t="s">
        <v>27</v>
      </c>
      <c r="H56" s="34">
        <v>1552640000</v>
      </c>
      <c r="I56" s="30" t="s">
        <v>75</v>
      </c>
      <c r="J56" s="8"/>
      <c r="K56" s="8"/>
      <c r="L56" s="9"/>
      <c r="M56" s="7">
        <f t="shared" si="1"/>
        <v>0</v>
      </c>
      <c r="N56" s="7"/>
    </row>
    <row r="57" spans="1:14" x14ac:dyDescent="0.3">
      <c r="A57" s="29">
        <v>49</v>
      </c>
      <c r="B57" s="36" t="s">
        <v>185</v>
      </c>
      <c r="C57" s="35" t="s">
        <v>128</v>
      </c>
      <c r="D57" s="36"/>
      <c r="E57" s="36"/>
      <c r="F57" s="37">
        <v>50</v>
      </c>
      <c r="G57" s="37" t="s">
        <v>27</v>
      </c>
      <c r="H57" s="34">
        <v>1552660000</v>
      </c>
      <c r="I57" s="30" t="s">
        <v>75</v>
      </c>
      <c r="J57" s="8"/>
      <c r="K57" s="8"/>
      <c r="L57" s="9"/>
      <c r="M57" s="7">
        <f t="shared" si="1"/>
        <v>0</v>
      </c>
      <c r="N57" s="7"/>
    </row>
    <row r="58" spans="1:14" x14ac:dyDescent="0.3">
      <c r="A58" s="29">
        <v>50</v>
      </c>
      <c r="B58" s="36" t="s">
        <v>185</v>
      </c>
      <c r="C58" s="35" t="s">
        <v>129</v>
      </c>
      <c r="D58" s="36"/>
      <c r="E58" s="36"/>
      <c r="F58" s="37">
        <v>100</v>
      </c>
      <c r="G58" s="37" t="s">
        <v>27</v>
      </c>
      <c r="H58" s="34">
        <v>1521740000</v>
      </c>
      <c r="I58" s="30" t="s">
        <v>75</v>
      </c>
      <c r="J58" s="10"/>
      <c r="K58" s="10"/>
      <c r="L58" s="9"/>
      <c r="M58" s="7">
        <f t="shared" si="1"/>
        <v>0</v>
      </c>
      <c r="N58" s="7"/>
    </row>
    <row r="59" spans="1:14" x14ac:dyDescent="0.3">
      <c r="A59" s="29">
        <v>51</v>
      </c>
      <c r="B59" s="36" t="s">
        <v>185</v>
      </c>
      <c r="C59" s="35" t="s">
        <v>130</v>
      </c>
      <c r="D59" s="36"/>
      <c r="E59" s="36"/>
      <c r="F59" s="37">
        <v>50</v>
      </c>
      <c r="G59" s="37" t="s">
        <v>27</v>
      </c>
      <c r="H59" s="34">
        <v>1521510000</v>
      </c>
      <c r="I59" s="30" t="s">
        <v>75</v>
      </c>
      <c r="J59" s="8"/>
      <c r="K59" s="8"/>
      <c r="L59" s="9"/>
      <c r="M59" s="7">
        <f t="shared" si="1"/>
        <v>0</v>
      </c>
      <c r="N59" s="7"/>
    </row>
    <row r="60" spans="1:14" x14ac:dyDescent="0.3">
      <c r="A60" s="29">
        <v>52</v>
      </c>
      <c r="B60" s="36" t="s">
        <v>185</v>
      </c>
      <c r="C60" s="35" t="s">
        <v>131</v>
      </c>
      <c r="D60" s="36"/>
      <c r="E60" s="36"/>
      <c r="F60" s="37">
        <v>50</v>
      </c>
      <c r="G60" s="37" t="s">
        <v>27</v>
      </c>
      <c r="H60" s="34">
        <v>1521670000</v>
      </c>
      <c r="I60" s="30" t="s">
        <v>75</v>
      </c>
      <c r="J60" s="8"/>
      <c r="K60" s="8"/>
      <c r="L60" s="9"/>
      <c r="M60" s="7">
        <f t="shared" si="1"/>
        <v>0</v>
      </c>
      <c r="N60" s="7"/>
    </row>
    <row r="61" spans="1:14" x14ac:dyDescent="0.3">
      <c r="A61" s="29">
        <v>53</v>
      </c>
      <c r="B61" s="36" t="s">
        <v>185</v>
      </c>
      <c r="C61" s="35" t="s">
        <v>132</v>
      </c>
      <c r="D61" s="36"/>
      <c r="E61" s="36"/>
      <c r="F61" s="37">
        <v>2</v>
      </c>
      <c r="G61" s="37" t="s">
        <v>27</v>
      </c>
      <c r="H61" s="34">
        <v>1804640000</v>
      </c>
      <c r="I61" s="30" t="s">
        <v>75</v>
      </c>
      <c r="J61" s="11"/>
      <c r="K61" s="11"/>
      <c r="L61" s="9"/>
      <c r="M61" s="7">
        <f t="shared" si="1"/>
        <v>0</v>
      </c>
      <c r="N61" s="7"/>
    </row>
    <row r="62" spans="1:14" x14ac:dyDescent="0.3">
      <c r="A62" s="29">
        <v>54</v>
      </c>
      <c r="B62" s="36" t="s">
        <v>185</v>
      </c>
      <c r="C62" s="34" t="s">
        <v>133</v>
      </c>
      <c r="D62" s="36"/>
      <c r="E62" s="36"/>
      <c r="F62" s="38">
        <v>2</v>
      </c>
      <c r="G62" s="37" t="s">
        <v>27</v>
      </c>
      <c r="H62" s="34">
        <v>1873570000</v>
      </c>
      <c r="I62" s="30" t="s">
        <v>75</v>
      </c>
      <c r="J62" s="9"/>
      <c r="K62" s="9"/>
      <c r="L62" s="9"/>
      <c r="M62" s="7">
        <f t="shared" si="1"/>
        <v>0</v>
      </c>
      <c r="N62" s="9"/>
    </row>
    <row r="63" spans="1:14" x14ac:dyDescent="0.3">
      <c r="A63" s="29">
        <v>55</v>
      </c>
      <c r="B63" s="36" t="s">
        <v>185</v>
      </c>
      <c r="C63" s="34" t="s">
        <v>134</v>
      </c>
      <c r="D63" s="36"/>
      <c r="E63" s="36"/>
      <c r="F63" s="38">
        <v>8</v>
      </c>
      <c r="G63" s="37" t="s">
        <v>27</v>
      </c>
      <c r="H63" s="34"/>
      <c r="I63" s="30"/>
      <c r="J63" s="9"/>
      <c r="K63" s="9"/>
      <c r="L63" s="9"/>
      <c r="M63" s="7">
        <f t="shared" si="1"/>
        <v>0</v>
      </c>
      <c r="N63" s="9"/>
    </row>
    <row r="64" spans="1:14" x14ac:dyDescent="0.3">
      <c r="A64" s="29">
        <v>56</v>
      </c>
      <c r="B64" s="36" t="s">
        <v>185</v>
      </c>
      <c r="C64" s="34" t="s">
        <v>135</v>
      </c>
      <c r="D64" s="36"/>
      <c r="E64" s="36"/>
      <c r="F64" s="38">
        <v>8</v>
      </c>
      <c r="G64" s="37" t="s">
        <v>27</v>
      </c>
      <c r="H64" s="34" t="s">
        <v>136</v>
      </c>
      <c r="I64" s="30" t="s">
        <v>80</v>
      </c>
      <c r="J64" s="9"/>
      <c r="K64" s="9"/>
      <c r="L64" s="9"/>
      <c r="M64" s="7">
        <f t="shared" si="1"/>
        <v>0</v>
      </c>
      <c r="N64" s="9"/>
    </row>
    <row r="65" spans="1:14" x14ac:dyDescent="0.3">
      <c r="A65" s="29">
        <v>57</v>
      </c>
      <c r="B65" s="36" t="s">
        <v>185</v>
      </c>
      <c r="C65" s="34" t="s">
        <v>137</v>
      </c>
      <c r="D65" s="36"/>
      <c r="E65" s="36"/>
      <c r="F65" s="38">
        <v>2</v>
      </c>
      <c r="G65" s="37" t="s">
        <v>27</v>
      </c>
      <c r="H65" s="34" t="s">
        <v>138</v>
      </c>
      <c r="I65" s="30" t="s">
        <v>80</v>
      </c>
      <c r="J65" s="9"/>
      <c r="K65" s="9"/>
      <c r="L65" s="9"/>
      <c r="M65" s="7">
        <f t="shared" si="1"/>
        <v>0</v>
      </c>
      <c r="N65" s="9"/>
    </row>
    <row r="66" spans="1:14" x14ac:dyDescent="0.3">
      <c r="A66" s="29">
        <v>58</v>
      </c>
      <c r="B66" s="36" t="s">
        <v>185</v>
      </c>
      <c r="C66" s="34" t="s">
        <v>139</v>
      </c>
      <c r="D66" s="36"/>
      <c r="E66" s="36"/>
      <c r="F66" s="38">
        <v>6</v>
      </c>
      <c r="G66" s="37" t="s">
        <v>27</v>
      </c>
      <c r="H66" s="34" t="s">
        <v>140</v>
      </c>
      <c r="I66" s="30" t="s">
        <v>80</v>
      </c>
      <c r="J66" s="9"/>
      <c r="K66" s="9"/>
      <c r="L66" s="9"/>
      <c r="M66" s="7">
        <f t="shared" si="1"/>
        <v>0</v>
      </c>
      <c r="N66" s="9"/>
    </row>
    <row r="67" spans="1:14" x14ac:dyDescent="0.3">
      <c r="A67" s="29">
        <v>59</v>
      </c>
      <c r="B67" s="36" t="s">
        <v>185</v>
      </c>
      <c r="C67" s="34" t="s">
        <v>141</v>
      </c>
      <c r="D67" s="36"/>
      <c r="E67" s="36"/>
      <c r="F67" s="38">
        <v>4</v>
      </c>
      <c r="G67" s="37" t="s">
        <v>27</v>
      </c>
      <c r="H67" s="34" t="s">
        <v>142</v>
      </c>
      <c r="I67" s="30" t="s">
        <v>80</v>
      </c>
      <c r="J67" s="9"/>
      <c r="K67" s="9"/>
      <c r="L67" s="9"/>
      <c r="M67" s="7">
        <f t="shared" si="1"/>
        <v>0</v>
      </c>
      <c r="N67" s="9"/>
    </row>
    <row r="68" spans="1:14" x14ac:dyDescent="0.3">
      <c r="A68" s="29">
        <v>60</v>
      </c>
      <c r="B68" s="36" t="s">
        <v>185</v>
      </c>
      <c r="C68" s="34" t="s">
        <v>143</v>
      </c>
      <c r="D68" s="36"/>
      <c r="E68" s="36"/>
      <c r="F68" s="38">
        <v>2</v>
      </c>
      <c r="G68" s="37" t="s">
        <v>27</v>
      </c>
      <c r="H68" s="34" t="s">
        <v>144</v>
      </c>
      <c r="I68" s="30" t="s">
        <v>80</v>
      </c>
      <c r="J68" s="9"/>
      <c r="K68" s="9"/>
      <c r="L68" s="9"/>
      <c r="M68" s="7">
        <f t="shared" si="1"/>
        <v>0</v>
      </c>
      <c r="N68" s="9"/>
    </row>
    <row r="69" spans="1:14" x14ac:dyDescent="0.3">
      <c r="A69" s="29">
        <v>61</v>
      </c>
      <c r="B69" s="36" t="s">
        <v>185</v>
      </c>
      <c r="C69" s="34" t="s">
        <v>145</v>
      </c>
      <c r="D69" s="36"/>
      <c r="E69" s="36"/>
      <c r="F69" s="38">
        <v>2</v>
      </c>
      <c r="G69" s="37" t="s">
        <v>27</v>
      </c>
      <c r="H69" s="34" t="s">
        <v>146</v>
      </c>
      <c r="I69" s="30" t="s">
        <v>80</v>
      </c>
      <c r="J69" s="9"/>
      <c r="K69" s="9"/>
      <c r="L69" s="9"/>
      <c r="M69" s="7">
        <f t="shared" si="1"/>
        <v>0</v>
      </c>
      <c r="N69" s="9"/>
    </row>
    <row r="70" spans="1:14" x14ac:dyDescent="0.3">
      <c r="A70" s="29">
        <v>62</v>
      </c>
      <c r="B70" s="36" t="s">
        <v>185</v>
      </c>
      <c r="C70" s="34" t="s">
        <v>147</v>
      </c>
      <c r="D70" s="36"/>
      <c r="E70" s="36"/>
      <c r="F70" s="38">
        <v>2</v>
      </c>
      <c r="G70" s="37" t="s">
        <v>27</v>
      </c>
      <c r="H70" s="34" t="s">
        <v>148</v>
      </c>
      <c r="I70" s="30" t="s">
        <v>80</v>
      </c>
      <c r="J70" s="9"/>
      <c r="K70" s="9"/>
      <c r="L70" s="9"/>
      <c r="M70" s="7">
        <f t="shared" si="1"/>
        <v>0</v>
      </c>
      <c r="N70" s="9"/>
    </row>
    <row r="71" spans="1:14" x14ac:dyDescent="0.3">
      <c r="A71" s="29">
        <v>63</v>
      </c>
      <c r="B71" s="36" t="s">
        <v>185</v>
      </c>
      <c r="C71" s="34" t="s">
        <v>149</v>
      </c>
      <c r="D71" s="36"/>
      <c r="E71" s="36"/>
      <c r="F71" s="38">
        <v>28</v>
      </c>
      <c r="G71" s="37" t="s">
        <v>27</v>
      </c>
      <c r="H71" s="34" t="s">
        <v>150</v>
      </c>
      <c r="I71" s="30" t="s">
        <v>80</v>
      </c>
      <c r="J71" s="9"/>
      <c r="K71" s="9"/>
      <c r="L71" s="9"/>
      <c r="M71" s="7">
        <f t="shared" si="1"/>
        <v>0</v>
      </c>
      <c r="N71" s="9"/>
    </row>
    <row r="72" spans="1:14" x14ac:dyDescent="0.3">
      <c r="A72" s="29">
        <v>64</v>
      </c>
      <c r="B72" s="36" t="s">
        <v>185</v>
      </c>
      <c r="C72" s="34" t="s">
        <v>151</v>
      </c>
      <c r="D72" s="36"/>
      <c r="E72" s="36"/>
      <c r="F72" s="38">
        <v>2</v>
      </c>
      <c r="G72" s="37" t="s">
        <v>27</v>
      </c>
      <c r="H72" s="34" t="s">
        <v>152</v>
      </c>
      <c r="I72" s="30" t="s">
        <v>80</v>
      </c>
      <c r="J72" s="9"/>
      <c r="K72" s="9"/>
      <c r="L72" s="9"/>
      <c r="M72" s="7">
        <f t="shared" si="1"/>
        <v>0</v>
      </c>
      <c r="N72" s="9"/>
    </row>
    <row r="73" spans="1:14" x14ac:dyDescent="0.3">
      <c r="A73" s="29">
        <v>65</v>
      </c>
      <c r="B73" s="36" t="s">
        <v>185</v>
      </c>
      <c r="C73" s="34" t="s">
        <v>153</v>
      </c>
      <c r="D73" s="36"/>
      <c r="E73" s="36"/>
      <c r="F73" s="38">
        <v>2</v>
      </c>
      <c r="G73" s="37" t="s">
        <v>27</v>
      </c>
      <c r="H73" s="34" t="s">
        <v>154</v>
      </c>
      <c r="I73" s="30" t="s">
        <v>80</v>
      </c>
      <c r="J73" s="9"/>
      <c r="K73" s="9"/>
      <c r="L73" s="9"/>
      <c r="M73" s="7">
        <f t="shared" si="1"/>
        <v>0</v>
      </c>
      <c r="N73" s="9"/>
    </row>
    <row r="74" spans="1:14" x14ac:dyDescent="0.3">
      <c r="A74" s="29">
        <v>66</v>
      </c>
      <c r="B74" s="36" t="s">
        <v>185</v>
      </c>
      <c r="C74" s="34" t="s">
        <v>155</v>
      </c>
      <c r="D74" s="36"/>
      <c r="E74" s="36"/>
      <c r="F74" s="38">
        <v>10</v>
      </c>
      <c r="G74" s="37" t="s">
        <v>27</v>
      </c>
      <c r="H74" s="34" t="s">
        <v>156</v>
      </c>
      <c r="I74" s="30" t="s">
        <v>80</v>
      </c>
      <c r="J74" s="9"/>
      <c r="K74" s="9"/>
      <c r="L74" s="9"/>
      <c r="M74" s="7">
        <f t="shared" si="1"/>
        <v>0</v>
      </c>
      <c r="N74" s="9"/>
    </row>
    <row r="75" spans="1:14" x14ac:dyDescent="0.3">
      <c r="A75" s="29">
        <v>67</v>
      </c>
      <c r="B75" s="36" t="s">
        <v>185</v>
      </c>
      <c r="C75" s="34" t="s">
        <v>157</v>
      </c>
      <c r="D75" s="36"/>
      <c r="E75" s="36"/>
      <c r="F75" s="38">
        <v>6</v>
      </c>
      <c r="G75" s="37" t="s">
        <v>27</v>
      </c>
      <c r="H75" s="34" t="s">
        <v>156</v>
      </c>
      <c r="I75" s="30" t="s">
        <v>80</v>
      </c>
      <c r="J75" s="9"/>
      <c r="K75" s="9"/>
      <c r="L75" s="9"/>
      <c r="M75" s="7">
        <f t="shared" si="1"/>
        <v>0</v>
      </c>
      <c r="N75" s="9"/>
    </row>
    <row r="76" spans="1:14" x14ac:dyDescent="0.3">
      <c r="A76" s="29">
        <v>68</v>
      </c>
      <c r="B76" s="36" t="s">
        <v>185</v>
      </c>
      <c r="C76" s="34" t="s">
        <v>158</v>
      </c>
      <c r="D76" s="36"/>
      <c r="E76" s="36"/>
      <c r="F76" s="38">
        <v>18</v>
      </c>
      <c r="G76" s="37" t="s">
        <v>27</v>
      </c>
      <c r="H76" s="34" t="s">
        <v>159</v>
      </c>
      <c r="I76" s="30" t="s">
        <v>80</v>
      </c>
      <c r="J76" s="9"/>
      <c r="K76" s="9"/>
      <c r="L76" s="9"/>
      <c r="M76" s="7">
        <f t="shared" si="1"/>
        <v>0</v>
      </c>
      <c r="N76" s="9"/>
    </row>
    <row r="77" spans="1:14" x14ac:dyDescent="0.3">
      <c r="A77" s="29">
        <v>69</v>
      </c>
      <c r="B77" s="36" t="s">
        <v>185</v>
      </c>
      <c r="C77" s="34" t="s">
        <v>160</v>
      </c>
      <c r="D77" s="36"/>
      <c r="E77" s="36"/>
      <c r="F77" s="38">
        <v>4</v>
      </c>
      <c r="G77" s="37" t="s">
        <v>27</v>
      </c>
      <c r="H77" s="34" t="s">
        <v>161</v>
      </c>
      <c r="I77" s="30" t="s">
        <v>80</v>
      </c>
      <c r="J77" s="9"/>
      <c r="K77" s="9"/>
      <c r="L77" s="9"/>
      <c r="M77" s="7">
        <f t="shared" si="1"/>
        <v>0</v>
      </c>
      <c r="N77" s="9"/>
    </row>
    <row r="78" spans="1:14" x14ac:dyDescent="0.3">
      <c r="A78" s="29">
        <v>70</v>
      </c>
      <c r="B78" s="36" t="s">
        <v>185</v>
      </c>
      <c r="C78" s="34" t="s">
        <v>162</v>
      </c>
      <c r="D78" s="36"/>
      <c r="E78" s="36"/>
      <c r="F78" s="38">
        <v>2</v>
      </c>
      <c r="G78" s="37" t="s">
        <v>27</v>
      </c>
      <c r="H78" s="34" t="s">
        <v>163</v>
      </c>
      <c r="I78" s="30" t="s">
        <v>80</v>
      </c>
      <c r="J78" s="9"/>
      <c r="K78" s="9"/>
      <c r="L78" s="9"/>
      <c r="M78" s="7">
        <f t="shared" si="1"/>
        <v>0</v>
      </c>
      <c r="N78" s="9"/>
    </row>
    <row r="79" spans="1:14" x14ac:dyDescent="0.3">
      <c r="A79" s="29">
        <v>71</v>
      </c>
      <c r="B79" s="36" t="s">
        <v>185</v>
      </c>
      <c r="C79" s="34" t="s">
        <v>164</v>
      </c>
      <c r="D79" s="36"/>
      <c r="E79" s="36"/>
      <c r="F79" s="38">
        <v>6</v>
      </c>
      <c r="G79" s="37" t="s">
        <v>165</v>
      </c>
      <c r="H79" s="34"/>
      <c r="I79" s="30" t="s">
        <v>80</v>
      </c>
      <c r="J79" s="9"/>
      <c r="K79" s="9"/>
      <c r="L79" s="9"/>
      <c r="M79" s="7">
        <f t="shared" si="1"/>
        <v>0</v>
      </c>
      <c r="N79" s="9"/>
    </row>
    <row r="80" spans="1:14" x14ac:dyDescent="0.3">
      <c r="A80" s="29">
        <v>72</v>
      </c>
      <c r="B80" s="36" t="s">
        <v>185</v>
      </c>
      <c r="C80" s="34" t="s">
        <v>166</v>
      </c>
      <c r="D80" s="34"/>
      <c r="E80" s="34"/>
      <c r="F80" s="38">
        <v>10</v>
      </c>
      <c r="G80" s="37" t="s">
        <v>165</v>
      </c>
      <c r="H80" s="34" t="s">
        <v>167</v>
      </c>
      <c r="I80" s="30" t="s">
        <v>80</v>
      </c>
      <c r="J80" s="9"/>
      <c r="K80" s="9"/>
      <c r="L80" s="9"/>
      <c r="M80" s="7">
        <f t="shared" si="1"/>
        <v>0</v>
      </c>
      <c r="N80" s="9"/>
    </row>
    <row r="81" spans="1:14" x14ac:dyDescent="0.3">
      <c r="A81" s="29">
        <v>73</v>
      </c>
      <c r="B81" s="36" t="s">
        <v>185</v>
      </c>
      <c r="C81" s="34" t="s">
        <v>168</v>
      </c>
      <c r="D81" s="34"/>
      <c r="E81" s="34"/>
      <c r="F81" s="38">
        <v>22</v>
      </c>
      <c r="G81" s="37" t="s">
        <v>165</v>
      </c>
      <c r="H81" s="34" t="s">
        <v>169</v>
      </c>
      <c r="I81" s="30" t="s">
        <v>80</v>
      </c>
      <c r="J81" s="9"/>
      <c r="K81" s="9"/>
      <c r="L81" s="9"/>
      <c r="M81" s="7">
        <f t="shared" si="1"/>
        <v>0</v>
      </c>
      <c r="N81" s="9"/>
    </row>
    <row r="82" spans="1:14" x14ac:dyDescent="0.3">
      <c r="A82" s="29">
        <v>74</v>
      </c>
      <c r="B82" s="36" t="s">
        <v>185</v>
      </c>
      <c r="C82" s="36" t="s">
        <v>170</v>
      </c>
      <c r="D82" s="36"/>
      <c r="E82" s="36"/>
      <c r="F82" s="38">
        <v>2</v>
      </c>
      <c r="G82" s="37" t="s">
        <v>165</v>
      </c>
      <c r="H82" s="34" t="s">
        <v>171</v>
      </c>
      <c r="I82" s="30" t="s">
        <v>80</v>
      </c>
      <c r="J82" s="9"/>
      <c r="K82" s="9"/>
      <c r="L82" s="9"/>
      <c r="M82" s="7">
        <f t="shared" si="1"/>
        <v>0</v>
      </c>
      <c r="N82" s="9"/>
    </row>
    <row r="83" spans="1:14" x14ac:dyDescent="0.3">
      <c r="A83" s="29">
        <v>75</v>
      </c>
      <c r="B83" s="36" t="s">
        <v>185</v>
      </c>
      <c r="C83" s="36" t="s">
        <v>172</v>
      </c>
      <c r="D83" s="36"/>
      <c r="E83" s="36"/>
      <c r="F83" s="38">
        <v>50</v>
      </c>
      <c r="G83" s="37" t="s">
        <v>165</v>
      </c>
      <c r="H83" s="34" t="s">
        <v>173</v>
      </c>
      <c r="I83" s="30" t="s">
        <v>174</v>
      </c>
      <c r="J83" s="9"/>
      <c r="K83" s="9"/>
      <c r="L83" s="9"/>
      <c r="M83" s="7">
        <f t="shared" si="1"/>
        <v>0</v>
      </c>
      <c r="N83" s="9"/>
    </row>
    <row r="84" spans="1:14" x14ac:dyDescent="0.3">
      <c r="A84" s="29">
        <v>76</v>
      </c>
      <c r="B84" s="36" t="s">
        <v>185</v>
      </c>
      <c r="C84" s="36" t="s">
        <v>175</v>
      </c>
      <c r="D84" s="36"/>
      <c r="E84" s="36"/>
      <c r="F84" s="38">
        <v>6</v>
      </c>
      <c r="G84" s="37" t="s">
        <v>165</v>
      </c>
      <c r="H84" s="34" t="s">
        <v>176</v>
      </c>
      <c r="I84" s="30" t="s">
        <v>80</v>
      </c>
      <c r="J84" s="9"/>
      <c r="K84" s="9"/>
      <c r="L84" s="9"/>
      <c r="M84" s="7">
        <f t="shared" si="1"/>
        <v>0</v>
      </c>
      <c r="N84" s="9"/>
    </row>
    <row r="85" spans="1:14" x14ac:dyDescent="0.3">
      <c r="A85" s="29">
        <v>77</v>
      </c>
      <c r="B85" s="36" t="s">
        <v>185</v>
      </c>
      <c r="C85" s="36" t="s">
        <v>177</v>
      </c>
      <c r="D85" s="36"/>
      <c r="E85" s="36"/>
      <c r="F85" s="38">
        <v>4</v>
      </c>
      <c r="G85" s="37" t="s">
        <v>165</v>
      </c>
      <c r="H85" s="34" t="s">
        <v>178</v>
      </c>
      <c r="I85" s="30" t="s">
        <v>174</v>
      </c>
      <c r="J85" s="9"/>
      <c r="K85" s="9"/>
      <c r="L85" s="9"/>
      <c r="M85" s="7">
        <f t="shared" si="1"/>
        <v>0</v>
      </c>
      <c r="N85" s="9"/>
    </row>
    <row r="86" spans="1:14" x14ac:dyDescent="0.3">
      <c r="A86" s="29">
        <v>78</v>
      </c>
      <c r="B86" s="36" t="s">
        <v>185</v>
      </c>
      <c r="C86" s="36" t="s">
        <v>179</v>
      </c>
      <c r="D86" s="36"/>
      <c r="E86" s="36"/>
      <c r="F86" s="38">
        <v>10</v>
      </c>
      <c r="G86" s="37" t="s">
        <v>165</v>
      </c>
      <c r="H86" s="34"/>
      <c r="I86" s="30"/>
      <c r="J86" s="9"/>
      <c r="K86" s="9"/>
      <c r="L86" s="9"/>
      <c r="M86" s="7">
        <f t="shared" si="1"/>
        <v>0</v>
      </c>
      <c r="N86" s="9"/>
    </row>
    <row r="87" spans="1:14" x14ac:dyDescent="0.3">
      <c r="A87" s="29">
        <v>79</v>
      </c>
      <c r="B87" s="36" t="s">
        <v>185</v>
      </c>
      <c r="C87" s="36" t="s">
        <v>180</v>
      </c>
      <c r="D87" s="36"/>
      <c r="E87" s="36"/>
      <c r="F87" s="38">
        <v>2</v>
      </c>
      <c r="G87" s="37" t="s">
        <v>165</v>
      </c>
      <c r="H87" s="34"/>
      <c r="I87" s="30"/>
      <c r="J87" s="9"/>
      <c r="K87" s="9"/>
      <c r="L87" s="9"/>
      <c r="M87" s="7">
        <f t="shared" si="1"/>
        <v>0</v>
      </c>
      <c r="N87" s="9"/>
    </row>
    <row r="88" spans="1:14" x14ac:dyDescent="0.3">
      <c r="A88" s="24" t="s">
        <v>181</v>
      </c>
      <c r="B88" s="25"/>
      <c r="C88" s="25"/>
      <c r="D88" s="20"/>
      <c r="E88" s="20"/>
      <c r="F88" s="21"/>
      <c r="G88" s="21"/>
      <c r="H88" s="20"/>
      <c r="I88" s="20"/>
      <c r="L88" s="14" t="s">
        <v>182</v>
      </c>
      <c r="M88" s="15">
        <f>SUM(M9:M87)</f>
        <v>0</v>
      </c>
      <c r="N88" s="16"/>
    </row>
  </sheetData>
  <sheetProtection algorithmName="SHA-512" hashValue="l4S6lmzGDkoPySsRBVOBk7pZOUupzhGfneUpS7wLaVXHeUBcyBzgOe/C8rAmWZT8sDOHg/wxrjLmA+vGuceYZA==" saltValue="D8pi6sQbV/D79pZQolp+DA==" spinCount="100000" sheet="1" objects="1" scenarios="1"/>
  <autoFilter ref="A7:N88" xr:uid="{0622BEF1-4624-4A3C-BD57-F69365390890}">
    <filterColumn colId="2" showButton="0"/>
    <filterColumn colId="3" showButton="0"/>
    <filterColumn colId="9" showButton="0"/>
    <filterColumn colId="11" showButton="0"/>
    <filterColumn colId="12" showButton="0"/>
  </autoFilter>
  <mergeCells count="8">
    <mergeCell ref="J7:K7"/>
    <mergeCell ref="L7:N7"/>
    <mergeCell ref="A7:A8"/>
    <mergeCell ref="B7:B8"/>
    <mergeCell ref="C7:E7"/>
    <mergeCell ref="F7:F8"/>
    <mergeCell ref="G7:G8"/>
    <mergeCell ref="H7:I7"/>
  </mergeCells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1C 11 FENG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Bąk</dc:creator>
  <cp:lastModifiedBy>Karolina Bąk</cp:lastModifiedBy>
  <cp:lastPrinted>2025-04-10T07:21:29Z</cp:lastPrinted>
  <dcterms:created xsi:type="dcterms:W3CDTF">2025-04-10T06:49:29Z</dcterms:created>
  <dcterms:modified xsi:type="dcterms:W3CDTF">2025-04-10T13:19:08Z</dcterms:modified>
</cp:coreProperties>
</file>