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ia\Desktop\HoReCa\MANUFAKTURA\Nowy folder\BAZA_OK\"/>
    </mc:Choice>
  </mc:AlternateContent>
  <xr:revisionPtr revIDLastSave="0" documentId="13_ncr:1_{A19220AF-C292-47D6-9E44-7749952CA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5" i="1"/>
  <c r="F14" i="1"/>
  <c r="F13" i="1"/>
  <c r="F12" i="1"/>
  <c r="F24" i="1" l="1"/>
  <c r="F25" i="1" s="1"/>
  <c r="F16" i="1"/>
  <c r="F26" i="1" l="1"/>
</calcChain>
</file>

<file path=xl/sharedStrings.xml><?xml version="1.0" encoding="utf-8"?>
<sst xmlns="http://schemas.openxmlformats.org/spreadsheetml/2006/main" count="51" uniqueCount="35">
  <si>
    <t>Wymiana stropu drewnianego</t>
  </si>
  <si>
    <t>Budynek handlowo-usługowy w Brennej, ul. Wyzwolenia 99</t>
  </si>
  <si>
    <t>Lp.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</si>
  <si>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</si>
  <si>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</si>
  <si>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</si>
  <si>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</si>
  <si>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</si>
  <si>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</si>
  <si>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</si>
  <si>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</si>
  <si>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</si>
  <si>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</si>
  <si>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</si>
  <si>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Roboty rozbiórkowe</t>
  </si>
  <si>
    <t>Rozebranie podłóg ślepych</t>
  </si>
  <si>
    <t>m2</t>
  </si>
  <si>
    <t>Rozebranie elementów stropów drewnianych - zasypek</t>
  </si>
  <si>
    <t>Rozebranie legarów</t>
  </si>
  <si>
    <t>m</t>
  </si>
  <si>
    <t>Rozebranie elementów stropów drewnianych - belek stropowych o przekroju ponad 300 cm2 - podwalin</t>
  </si>
  <si>
    <t>RAZEM 1 Roboty rozbiórkowe</t>
  </si>
  <si>
    <t>Roboty nowe</t>
  </si>
  <si>
    <t>2.1</t>
  </si>
  <si>
    <t>Stropy drewniane - belki stropowe o szer. do 200 mm</t>
  </si>
  <si>
    <t>Stropy drewniane - legary</t>
  </si>
  <si>
    <t>7</t>
  </si>
  <si>
    <t>Izolacje z folii polietylenowej szerokiej poziome podposadzkowe</t>
  </si>
  <si>
    <t>8</t>
  </si>
  <si>
    <t>Izolacja cieplna stropu metodą nadmuchową włókien celulozy i wełny -  podłóg i stropów</t>
  </si>
  <si>
    <t>9</t>
  </si>
  <si>
    <t>Ślepa podłoga z płyt OSB gr. 24 mm</t>
  </si>
  <si>
    <t>RAZEM 2.1 Wymiana stropu drewnianego</t>
  </si>
  <si>
    <t>RAZEM 2 Roboty nowe</t>
  </si>
  <si>
    <t>RAZEM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</si>
</sst>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 justifyLastLine="1"/>
    </xf>
    <xf numFmtId="164" fontId="4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164" fontId="4" fillId="4" borderId="1" xfId="0" applyNumberFormat="1" applyFont="1" applyFill="1" applyBorder="1" applyAlignment="1" applyProtection="1">
      <alignment vertical="center" wrapText="1"/>
      <protection locked="0"/>
    </xf>
    <xf numFmtId="164" fontId="4" fillId="3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justifyLastLine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975360</xdr:colOff>
      <xdr:row>5</xdr:row>
      <xdr:rowOff>40005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EA2454-67DF-4D7A-ADD5-86D51AB6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82880"/>
          <a:ext cx="68580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F26"/>
  <sheetViews>
    <sheetView tabSelected="1" workbookViewId="0">
      <selection activeCell="G3" sqref="G3"/>
    </sheetView>
  </sheetViews>
  <sheetFormatPr defaultRowHeight="14.4" x14ac:dyDescent="0.3"/>
  <cols>
    <col min="1" max="1" width="14.33203125" customWidth="1"/>
    <col min="2" max="2" width="57.109375" customWidth="1"/>
    <col min="3" max="6" width="14.33203125" customWidth="1"/>
  </cols>
  <sheetData>
    <row r="7" spans="1:6" ht="19.8" x14ac:dyDescent="0.3">
      <c r="A7" s="10" t="s">
        <v>0</v>
      </c>
      <c r="B7" s="10"/>
      <c r="C7" s="10"/>
      <c r="D7" s="10"/>
      <c r="E7" s="10"/>
      <c r="F7" s="10"/>
    </row>
    <row r="8" spans="1:6" ht="17.399999999999999" x14ac:dyDescent="0.3">
      <c r="A8" s="11" t="s">
        <v>1</v>
      </c>
      <c r="B8" s="11"/>
      <c r="C8" s="11"/>
      <c r="D8" s="11"/>
      <c r="E8" s="11"/>
      <c r="F8" s="11"/>
    </row>
    <row r="9" spans="1:6" x14ac:dyDescent="0.3">
      <c r="A9" s="1" t="s">
        <v>2</v>
      </c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</row>
    <row r="10" spans="1:6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</row>
    <row r="11" spans="1:6" x14ac:dyDescent="0.3">
      <c r="A11" s="2" t="s">
        <v>8</v>
      </c>
      <c r="B11" s="2" t="s">
        <v>14</v>
      </c>
      <c r="C11" s="2"/>
      <c r="D11" s="2"/>
      <c r="E11" s="2"/>
      <c r="F11" s="2"/>
    </row>
    <row r="12" spans="1:6" x14ac:dyDescent="0.3">
      <c r="A12" s="3" t="s">
        <v>8</v>
      </c>
      <c r="B12" s="3" t="s">
        <v>15</v>
      </c>
      <c r="C12" s="3" t="s">
        <v>16</v>
      </c>
      <c r="D12" s="4">
        <v>88.248000000000005</v>
      </c>
      <c r="E12" s="7"/>
      <c r="F12" s="5">
        <f>ROUND(D12*E12,2)</f>
        <v>0</v>
      </c>
    </row>
    <row r="13" spans="1:6" x14ac:dyDescent="0.3">
      <c r="A13" s="3" t="s">
        <v>9</v>
      </c>
      <c r="B13" s="3" t="s">
        <v>17</v>
      </c>
      <c r="C13" s="3" t="s">
        <v>16</v>
      </c>
      <c r="D13" s="4">
        <v>89.738</v>
      </c>
      <c r="E13" s="7"/>
      <c r="F13" s="5">
        <f>ROUND(D13*E13,2)</f>
        <v>0</v>
      </c>
    </row>
    <row r="14" spans="1:6" x14ac:dyDescent="0.3">
      <c r="A14" s="3" t="s">
        <v>10</v>
      </c>
      <c r="B14" s="3" t="s">
        <v>18</v>
      </c>
      <c r="C14" s="3" t="s">
        <v>19</v>
      </c>
      <c r="D14" s="4">
        <v>57.39</v>
      </c>
      <c r="E14" s="7"/>
      <c r="F14" s="5">
        <f>ROUND(D14*E14,2)</f>
        <v>0</v>
      </c>
    </row>
    <row r="15" spans="1:6" ht="27.6" x14ac:dyDescent="0.3">
      <c r="A15" s="3" t="s">
        <v>11</v>
      </c>
      <c r="B15" s="3" t="s">
        <v>20</v>
      </c>
      <c r="C15" s="3" t="s">
        <v>19</v>
      </c>
      <c r="D15" s="4">
        <v>73.290000000000006</v>
      </c>
      <c r="E15" s="7"/>
      <c r="F15" s="5">
        <f>ROUND(D15*E15,2)</f>
        <v>0</v>
      </c>
    </row>
    <row r="16" spans="1:6" x14ac:dyDescent="0.3">
      <c r="A16" s="6"/>
      <c r="B16" s="6" t="s">
        <v>21</v>
      </c>
      <c r="C16" s="6"/>
      <c r="D16" s="6"/>
      <c r="E16" s="8"/>
      <c r="F16" s="6">
        <f>SUM(F12:F15)</f>
        <v>0</v>
      </c>
    </row>
    <row r="17" spans="1:6" x14ac:dyDescent="0.3">
      <c r="A17" s="2" t="s">
        <v>9</v>
      </c>
      <c r="B17" s="2" t="s">
        <v>22</v>
      </c>
      <c r="C17" s="2"/>
      <c r="D17" s="2"/>
      <c r="E17" s="9"/>
      <c r="F17" s="2"/>
    </row>
    <row r="18" spans="1:6" x14ac:dyDescent="0.3">
      <c r="A18" s="2" t="s">
        <v>23</v>
      </c>
      <c r="B18" s="2" t="s">
        <v>0</v>
      </c>
      <c r="C18" s="2"/>
      <c r="D18" s="2"/>
      <c r="E18" s="9"/>
      <c r="F18" s="2"/>
    </row>
    <row r="19" spans="1:6" x14ac:dyDescent="0.3">
      <c r="A19" s="3" t="s">
        <v>12</v>
      </c>
      <c r="B19" s="3" t="s">
        <v>24</v>
      </c>
      <c r="C19" s="3" t="s">
        <v>19</v>
      </c>
      <c r="D19" s="4">
        <v>73.290000000000006</v>
      </c>
      <c r="E19" s="7"/>
      <c r="F19" s="5">
        <f>ROUND(D19*E19,2)</f>
        <v>0</v>
      </c>
    </row>
    <row r="20" spans="1:6" x14ac:dyDescent="0.3">
      <c r="A20" s="3" t="s">
        <v>13</v>
      </c>
      <c r="B20" s="3" t="s">
        <v>25</v>
      </c>
      <c r="C20" s="3" t="s">
        <v>19</v>
      </c>
      <c r="D20" s="4">
        <v>57.39</v>
      </c>
      <c r="E20" s="7"/>
      <c r="F20" s="5">
        <f>ROUND(D20*E20,2)</f>
        <v>0</v>
      </c>
    </row>
    <row r="21" spans="1:6" ht="27.6" x14ac:dyDescent="0.3">
      <c r="A21" s="3" t="s">
        <v>26</v>
      </c>
      <c r="B21" s="3" t="s">
        <v>27</v>
      </c>
      <c r="C21" s="3" t="s">
        <v>16</v>
      </c>
      <c r="D21" s="4">
        <v>88.248000000000005</v>
      </c>
      <c r="E21" s="7"/>
      <c r="F21" s="5">
        <f>ROUND(D21*E21,2)</f>
        <v>0</v>
      </c>
    </row>
    <row r="22" spans="1:6" ht="27.6" x14ac:dyDescent="0.3">
      <c r="A22" s="3" t="s">
        <v>28</v>
      </c>
      <c r="B22" s="3" t="s">
        <v>29</v>
      </c>
      <c r="C22" s="3" t="s">
        <v>16</v>
      </c>
      <c r="D22" s="4">
        <v>88.248000000000005</v>
      </c>
      <c r="E22" s="7"/>
      <c r="F22" s="5">
        <f>ROUND(D22*E22,2)</f>
        <v>0</v>
      </c>
    </row>
    <row r="23" spans="1:6" x14ac:dyDescent="0.3">
      <c r="A23" s="3" t="s">
        <v>30</v>
      </c>
      <c r="B23" s="3" t="s">
        <v>31</v>
      </c>
      <c r="C23" s="3" t="s">
        <v>16</v>
      </c>
      <c r="D23" s="4">
        <v>88.248000000000005</v>
      </c>
      <c r="E23" s="7"/>
      <c r="F23" s="5">
        <f>ROUND(D23*E23,2)</f>
        <v>0</v>
      </c>
    </row>
    <row r="24" spans="1:6" x14ac:dyDescent="0.3">
      <c r="A24" s="6"/>
      <c r="B24" s="6" t="s">
        <v>32</v>
      </c>
      <c r="C24" s="6"/>
      <c r="D24" s="6"/>
      <c r="E24" s="6"/>
      <c r="F24" s="6">
        <f>SUM(F19:F23)</f>
        <v>0</v>
      </c>
    </row>
    <row r="25" spans="1:6" x14ac:dyDescent="0.3">
      <c r="A25" s="6"/>
      <c r="B25" s="6" t="s">
        <v>33</v>
      </c>
      <c r="C25" s="6"/>
      <c r="D25" s="6"/>
      <c r="E25" s="6"/>
      <c r="F25" s="6">
        <f>F24</f>
        <v>0</v>
      </c>
    </row>
    <row r="26" spans="1:6" x14ac:dyDescent="0.3">
      <c r="A26" s="6"/>
      <c r="B26" s="6" t="s">
        <v>34</v>
      </c>
      <c r="C26" s="6"/>
      <c r="D26" s="6"/>
      <c r="E26" s="6"/>
      <c r="F26" s="6">
        <f>F16+F25</f>
        <v>0</v>
      </c>
    </row>
  </sheetData>
  <sheetProtection algorithmName="SHA-512" hashValue="iuIzwIFIHzPrwmVQBPH6BbhXUiNsRbhQpIxCMfVv2z04UF6jzAuUbct0XwUAxduYZm0qmnmWMcZyEyarzFhlCA==" saltValue="+g+as5GhvF8L4dzr/tSd4Q==" spinCount="100000" sheet="1" objects="1" scenarios="1"/>
  <mergeCells count="2">
    <mergeCell ref="A7:F7"/>
    <mergeCell ref="A8:F8"/>
  </mergeCells>
  <pageMargins left="0.7" right="0.7" top="0.75" bottom="0.75" header="0.3" footer="0.3"/>
  <ignoredErrors>
    <ignoredError sqref="A7:F11 A24:F26 A12:D23 F12:F2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DANEL</cp:lastModifiedBy>
  <dcterms:created xsi:type="dcterms:W3CDTF">2025-03-24T14:10:22Z</dcterms:created>
  <dcterms:modified xsi:type="dcterms:W3CDTF">2025-04-04T14:11:28Z</dcterms:modified>
</cp:coreProperties>
</file>