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rel\Desktop\Strefa Optipref\Transformacja\Przetargi\Budowa 2etap\do publikacji\ponowione\"/>
    </mc:Choice>
  </mc:AlternateContent>
  <bookViews>
    <workbookView xWindow="0" yWindow="0" windowWidth="21600" windowHeight="9720"/>
  </bookViews>
  <sheets>
    <sheet name="ZAŁĄCZNIK 1A DO ZAPYTANIA" sheetId="1" r:id="rId1"/>
  </sheets>
  <calcPr calcId="191029"/>
  <extLst>
    <ext uri="GoogleSheetsCustomDataVersion2">
      <go:sheetsCustomData xmlns:go="http://customooxmlschemas.google.com/" r:id="rId5" roundtripDataChecksum="ovel9IlE9xGyp222H1dkYJPKckpF3x1O6HKBFc+pYgE="/>
    </ext>
  </extLst>
</workbook>
</file>

<file path=xl/calcChain.xml><?xml version="1.0" encoding="utf-8"?>
<calcChain xmlns="http://schemas.openxmlformats.org/spreadsheetml/2006/main">
  <c r="C134" i="1" l="1"/>
  <c r="C278" i="1"/>
  <c r="C273" i="1"/>
  <c r="C262" i="1"/>
  <c r="C257" i="1"/>
  <c r="C250" i="1"/>
  <c r="C246" i="1"/>
  <c r="C236" i="1"/>
  <c r="C227" i="1"/>
  <c r="C218" i="1"/>
  <c r="C208" i="1"/>
  <c r="C192" i="1"/>
  <c r="C176" i="1"/>
  <c r="C169" i="1"/>
  <c r="C129" i="1"/>
  <c r="C119" i="1"/>
  <c r="C107" i="1"/>
  <c r="C93" i="1"/>
  <c r="C79" i="1"/>
  <c r="C69" i="1"/>
  <c r="C76" i="1" s="1"/>
  <c r="C61" i="1"/>
  <c r="C53" i="1"/>
  <c r="C50" i="1"/>
  <c r="C44" i="1"/>
  <c r="C35" i="1"/>
  <c r="C19" i="1"/>
  <c r="C15" i="1"/>
  <c r="C279" i="1" l="1"/>
</calcChain>
</file>

<file path=xl/sharedStrings.xml><?xml version="1.0" encoding="utf-8"?>
<sst xmlns="http://schemas.openxmlformats.org/spreadsheetml/2006/main" count="412" uniqueCount="398">
  <si>
    <t>Załącznik 1A do zapytania ofertowego</t>
  </si>
  <si>
    <t xml:space="preserve">SZCZEGÓŁOWE ZESTAWIENIE POZYCJI KOSZTORYSOWYCH                                                                                                                 </t>
  </si>
  <si>
    <t>Budowa hali produkcyjno-magazynowej wraz z częścią administracyjno-socjalną oraz placami zewnętrznymi – ETAP II</t>
  </si>
  <si>
    <t>Lp.</t>
  </si>
  <si>
    <t>ZAKRES ROBÓT  - Opis</t>
  </si>
  <si>
    <t>Wartość netto</t>
  </si>
  <si>
    <t>Roboty ziemne pod fundamenty blokowe linii sprężającej</t>
  </si>
  <si>
    <t>Wykopy w gruncie wraz z wywozem i utylizacją - ilość 650,0m3</t>
  </si>
  <si>
    <t>Zasypki materiałem z dowozu - mieszanka kruszyw łamanych - ilość 100,0m3</t>
  </si>
  <si>
    <t>Razem dział: Roboty ziemne pod fundamenty blokowe linii sprężającej</t>
  </si>
  <si>
    <t>Podkład podłogi na gruncie - część administracyjno-socjalna</t>
  </si>
  <si>
    <t>Podbudowa z kruszywa grubość 15cm</t>
  </si>
  <si>
    <t>Podkłady betonowe grubość 10cm - powierzchniowe podposadzkowe, beton C8/10</t>
  </si>
  <si>
    <t>Razem dział: Podkład podłogi na gruncie - część administracyjno-socjalna</t>
  </si>
  <si>
    <t>Posadzka przemysłowa z podbudową - hala</t>
  </si>
  <si>
    <t>Stabilizacja gruntu na głębokość 50cm spoiwem hydraulicznym o Rm28 min. 2,50MPa - wytrzymałość po 28 dniach: min. w zakresie 1,50-2,50MPa zgodnie z PN-S-96012 lub normą równoważną</t>
  </si>
  <si>
    <t>Podbudowa zasadnicza z kruszywa łamanego 0/31,5mm stabilizowanego mechanicznie (zagęszczenie podbudowy - wtórny moduł odkształcenia E2 min. 120MPa, wskaźnik odkształcenia Io=E2/E1&lt;=2,2), grubość 30cm</t>
  </si>
  <si>
    <t>Posadzka przemysłowa betonowa cięta grubość 20cm, nośność min. 5ton/m2, zbrojona włóknem stalowym rozproszonym, utwardzona powierzchniowo i zatarta na gładko, beton C30/37</t>
  </si>
  <si>
    <t>Posadzka przemysłowa betonowa cięta grubość 20cm, nośność min. 10ton/m2, zbrojona wlóknem stalowym rozproszonym oraz siatką fi 8 150/150 górą i dołem, utwardzona powierzchniowo i zatarta na gładko, beton C30/37</t>
  </si>
  <si>
    <r>
      <rPr>
        <sz val="11"/>
        <color theme="1"/>
        <rFont val="Calibri"/>
        <family val="2"/>
        <charset val="238"/>
      </rPr>
      <t xml:space="preserve">Zasypki materiałem z dowozu - fundamenty rampy najazdowej węzła </t>
    </r>
    <r>
      <rPr>
        <sz val="11"/>
        <color rgb="FFFF0000"/>
        <rFont val="Calibri"/>
        <family val="2"/>
        <charset val="238"/>
      </rPr>
      <t>(zakres C pkt III zapytania)</t>
    </r>
  </si>
  <si>
    <r>
      <rPr>
        <sz val="11"/>
        <color theme="1"/>
        <rFont val="Calibri"/>
        <family val="2"/>
        <charset val="238"/>
      </rPr>
      <t xml:space="preserve">Podkłady betonowe grubość 10cm - pod stopami i ławami fundamentowymi w przypadku deskowania zewnętrznych zarysów, beton C8/10 - rampa najazdowa węzła </t>
    </r>
    <r>
      <rPr>
        <sz val="11"/>
        <color rgb="FFFF0000"/>
        <rFont val="Calibri"/>
        <family val="2"/>
        <charset val="238"/>
      </rPr>
      <t>(zakres C pkt III zapytania)</t>
    </r>
  </si>
  <si>
    <r>
      <rPr>
        <sz val="11"/>
        <color theme="1"/>
        <rFont val="Calibri"/>
        <family val="2"/>
        <charset val="238"/>
      </rPr>
      <t>Ławy fundamentowe w deskowaniu systemowym drobnowymiarowym z zastosowaniem pompy do betonu - beton C30/37 - rampa najazdowa węzła</t>
    </r>
    <r>
      <rPr>
        <sz val="11"/>
        <color rgb="FFFF0000"/>
        <rFont val="Calibri"/>
        <family val="2"/>
        <charset val="238"/>
      </rPr>
      <t xml:space="preserve"> (zakres C pkt III zapytania)</t>
    </r>
  </si>
  <si>
    <r>
      <rPr>
        <sz val="11"/>
        <color theme="1"/>
        <rFont val="Calibri"/>
        <family val="2"/>
        <charset val="238"/>
      </rPr>
      <t xml:space="preserve">Ściany fundamentowe grubość 25cm w deskowaniu systemowym drobnowymiarowym z zastosowaniem pompy do betonu - beton C30/37 - ściany rampy najazdowej węzła </t>
    </r>
    <r>
      <rPr>
        <sz val="11"/>
        <color rgb="FFFF0000"/>
        <rFont val="Calibri"/>
        <family val="2"/>
        <charset val="238"/>
      </rPr>
      <t>(zakres C pkt III zapytania)</t>
    </r>
  </si>
  <si>
    <r>
      <rPr>
        <sz val="11"/>
        <color theme="1"/>
        <rFont val="Calibri"/>
        <family val="2"/>
        <charset val="238"/>
      </rPr>
      <t xml:space="preserve">Ściany fundamentowe grubość 20cm w deskowaniu systemowym drobnowymiarowym z zastosowaniem pompy do betonu - beton C30/37 - ściany rampy najazdowej węzła </t>
    </r>
    <r>
      <rPr>
        <sz val="11"/>
        <color rgb="FFFF0000"/>
        <rFont val="Calibri"/>
        <family val="2"/>
        <charset val="238"/>
      </rPr>
      <t>(zakres C pkt III zapytania)</t>
    </r>
  </si>
  <si>
    <r>
      <rPr>
        <sz val="11"/>
        <color theme="1"/>
        <rFont val="Calibri"/>
        <family val="2"/>
        <charset val="238"/>
      </rPr>
      <t xml:space="preserve">Ściany fundamentowe grubość 20cm w deskowaniu systemowym drobnowymiarowym z zastosowaniem pompy do betonu - beton C30/37 - żebra usztywniające rampy najazdowej węzła </t>
    </r>
    <r>
      <rPr>
        <sz val="11"/>
        <color rgb="FFFF0000"/>
        <rFont val="Calibri"/>
        <family val="2"/>
        <charset val="238"/>
      </rPr>
      <t>(zakres C pkt III zapytania)</t>
    </r>
  </si>
  <si>
    <r>
      <rPr>
        <sz val="11"/>
        <color theme="1"/>
        <rFont val="Calibri"/>
        <family val="2"/>
        <charset val="238"/>
      </rPr>
      <t xml:space="preserve">Montaż zbrojenia dla elementów żelbetowych - rampa najazdowa węzła </t>
    </r>
    <r>
      <rPr>
        <sz val="11"/>
        <color rgb="FFFF0000"/>
        <rFont val="Calibri"/>
        <family val="2"/>
        <charset val="238"/>
      </rPr>
      <t>(zakres C pkt III zapytania)</t>
    </r>
  </si>
  <si>
    <r>
      <rPr>
        <sz val="11"/>
        <color theme="1"/>
        <rFont val="Calibri"/>
        <family val="2"/>
        <charset val="238"/>
      </rPr>
      <t xml:space="preserve">Podbudowa z kruszywa łamanego 0/31,5mm stabilizowanego mechanicznie (zagęszczenie podbudowy - wtórny moduł odkształcenia E2 min. 120MPa, wskaźnik odkształcenia Io=E2/E1&lt;=2,2) - rampa najazdowa węzła </t>
    </r>
    <r>
      <rPr>
        <sz val="11"/>
        <color rgb="FFFF0000"/>
        <rFont val="Calibri"/>
        <family val="2"/>
        <charset val="238"/>
      </rPr>
      <t>(zakres C pkt III zapytania)</t>
    </r>
  </si>
  <si>
    <r>
      <rPr>
        <sz val="11"/>
        <color theme="1"/>
        <rFont val="Calibri"/>
        <family val="2"/>
        <charset val="238"/>
      </rPr>
      <t>Posadzka przemysłowa betonowa cięta grubość 20cm, zbrojona wlóknem stalowym rozproszonym oraz siatką fi 8 150/150 górą i dołem, utwardzona powierzchniowo i zatarta na gładko, beton C30/37 - rampa najazdowa węzła</t>
    </r>
    <r>
      <rPr>
        <sz val="11"/>
        <color rgb="FFFF0000"/>
        <rFont val="Calibri"/>
        <family val="2"/>
        <charset val="238"/>
      </rPr>
      <t xml:space="preserve"> (zakres C pkt III zapytania)</t>
    </r>
  </si>
  <si>
    <t>Razem dział: Posadzka przemysłowa z podbudową - hala</t>
  </si>
  <si>
    <t>Bramy zewnętrzne i wewnętrzne</t>
  </si>
  <si>
    <t>B01 - Brama segmentowa 6,0x6,0m pełna, napęd elektryczny, kolor RAL9007/RAL9002</t>
  </si>
  <si>
    <t>B02 - Brama segmentowa 5,0x4,5m pełna, napęd elektryczny, kolor RAL9007/RAL9002</t>
  </si>
  <si>
    <t>B03 - Brama segmentowa 4,5x4,5m pełna, napęd elektryczny, kolor RAL9007/RAL9002</t>
  </si>
  <si>
    <t>B04 - Brama segmentowa 4,5x4,5m pełna, napęd elektryczny, kolor RAL9007/RAL9002, wewn.</t>
  </si>
  <si>
    <t xml:space="preserve">B05 - Brama segmentowa 4,5x4,5m pełna, napęd elektryczny, kolor RAL9007/RAL9002, wewn. </t>
  </si>
  <si>
    <t>B06 - Brama segmentowa 4,5x4,5m pełna, napęd elektryczny, kolor RAL9007/RAL9002</t>
  </si>
  <si>
    <t>B08 - Brama segmentowa 6,0x7,0m pełna, napęd elektryczny, kolor RAL9007/RAL9002</t>
  </si>
  <si>
    <t>Razem dział: Bramy zewnętrzne i wewnętrzne</t>
  </si>
  <si>
    <t>Drzwi wewnętrzne</t>
  </si>
  <si>
    <t>D8 - Drzwi stalowe wewnętrzne pełne 90x205cm, kolor RAL 7016</t>
  </si>
  <si>
    <t>D8 - Drzwi stalowe wewnętrzne pełne 90x205cm, kolor RAL 7016, do pomieszczeń sanitarnych z kratką wentylacyjną i wkładką łazienkową</t>
  </si>
  <si>
    <t>D9 - Drzwi stalowe wewnętrzne pełne 80x205cm, kolor RAL 7016</t>
  </si>
  <si>
    <t>D10 - Drzwi stalowe wewnętrzne pełne 90x205cm, kolor RAL 7016</t>
  </si>
  <si>
    <t>Razem dział: Drzwi wewnętrzne</t>
  </si>
  <si>
    <t>Stolarka aluminiowa</t>
  </si>
  <si>
    <t>Okna aluminiowe stałe w systemie AS75+AS75P lub równoważnym, kolor RAL7016</t>
  </si>
  <si>
    <t>Razem dział: Stolarka aluminiowa</t>
  </si>
  <si>
    <t>Posadzki i okładziny posadzkowe</t>
  </si>
  <si>
    <t>Izolacja termiczna podłogi na gruncie - styropian EPS 100 grubość 80mm</t>
  </si>
  <si>
    <t>Izolacje przeciwwilgociowe z folii PCV grubość min. 0,2mm - poziome podposadzkowe</t>
  </si>
  <si>
    <t>Warstwy wyrównawcze zbrojone pod posadzki z zaprawy cementowej grubość 50mm zatarte na gładko, zbrojone siatką</t>
  </si>
  <si>
    <t>Izolacje z powłok mineralnych (folia w płynie)</t>
  </si>
  <si>
    <t>Posadzki z płytek ceramicznych 30x30 cm na zaprawie klejowej układane metodą regularną</t>
  </si>
  <si>
    <t>Cokoliki 10 cm z płytek ceramicznych na zaprawie klejowej, cokoliki z krawędzią ciętą</t>
  </si>
  <si>
    <t>Razem dział: Posadzki i okładziny posadzkowe</t>
  </si>
  <si>
    <t>Ściany działowe i okładziny ścienne</t>
  </si>
  <si>
    <t>Sw1 - Ściana G-K C75 z wypełnieniem wełną mineralną na pełną grubość, pojedyncze opłytowanie z każdej strony, płyta GKB</t>
  </si>
  <si>
    <t>Sw2 - Ściana G-K C75 z wypełnieniem wełną mineralną na pełną grubość, pojedyncze opłytowanie z każdej strony, płyta GKBI</t>
  </si>
  <si>
    <t>Sw3 - Ściana G-K C75 z wypełnieniem wełną mineralną na pełną grubość, pojedyncze opłytowanie z każdej strony, płyta GKBI</t>
  </si>
  <si>
    <t>Sw4 - Ściana G-K C100 instalacyjna z wypełnieniem wełną mineralną na pełną grubość, pojedyncze opłytowanie z każdej strony, płyta GKBI</t>
  </si>
  <si>
    <t>Zabudowa stelaża podtynkowego, pojedyncze płytowanie GKBI</t>
  </si>
  <si>
    <t>Wzmocnienia z profili UA pod otwory drzwiowe</t>
  </si>
  <si>
    <t>Razem dział: Ściany działowe i okładziny ścienne</t>
  </si>
  <si>
    <t>Okładziny ścienne</t>
  </si>
  <si>
    <t xml:space="preserve">Licowanie ścian płytkami ceramicznymi na kleju elastycznym </t>
  </si>
  <si>
    <t>Gruntowanie ścian</t>
  </si>
  <si>
    <t>Malowanie dwukrotne ścian farbą akrylową</t>
  </si>
  <si>
    <t>Impregnowanie ścian żelbetowych prefabrykowanych</t>
  </si>
  <si>
    <t>Razem dział: Okładziny ścienne</t>
  </si>
  <si>
    <t>Elementy wykończenia</t>
  </si>
  <si>
    <t>Parapety wewnętrzne komorowe PVC</t>
  </si>
  <si>
    <t>Razem dział: Elementy wykończenia</t>
  </si>
  <si>
    <t>Kanalizacja sanitarna - instalacja wewnętrzna</t>
  </si>
  <si>
    <t>Kanalizacja podposadzkowa</t>
  </si>
  <si>
    <t>49</t>
  </si>
  <si>
    <t>rury PVC SN8 wraz z kształtkami DN160- dostawa i montaż w obsypce piaskowej</t>
  </si>
  <si>
    <t>50</t>
  </si>
  <si>
    <t>studnia schładzajacą</t>
  </si>
  <si>
    <t>51</t>
  </si>
  <si>
    <t>rewizje przemysłowe- dostawa i montaż</t>
  </si>
  <si>
    <t>52</t>
  </si>
  <si>
    <t>próby odbiorowe</t>
  </si>
  <si>
    <t>Kanalizacja pozostała</t>
  </si>
  <si>
    <t>Część administracyjno-socjalna</t>
  </si>
  <si>
    <t>53</t>
  </si>
  <si>
    <t xml:space="preserve">rury PP wraz z kształtkami DN110- dostawa i montaż </t>
  </si>
  <si>
    <t>Część administracyjno-socjalna - pozostałe</t>
  </si>
  <si>
    <t>54</t>
  </si>
  <si>
    <t xml:space="preserve">piony kanalizacyjne i odpowietrzenia </t>
  </si>
  <si>
    <t>55</t>
  </si>
  <si>
    <t>syfony z towrzywa sztucznego, z blokadą</t>
  </si>
  <si>
    <t>56</t>
  </si>
  <si>
    <t>Razem dział: Kanalizacja sanitarna - instalacja wewnętrzna</t>
  </si>
  <si>
    <t>Instalacja wodociągowa</t>
  </si>
  <si>
    <t>Instalacja wodociągowa - Część administracyjno-socjalna</t>
  </si>
  <si>
    <t>57</t>
  </si>
  <si>
    <t>rurociągi prowadzone w ścianach, w posadzce oraz natynkowo wraz z kształtkami i izolacją  z  pianki  polietylenowej  z  powłoką 
nieprzepuszczalną - dostawa i montaż</t>
  </si>
  <si>
    <t>58</t>
  </si>
  <si>
    <t>podejścia pod urządzenia i armaturę</t>
  </si>
  <si>
    <t>Instalacja wodociągowa - hala</t>
  </si>
  <si>
    <t>59</t>
  </si>
  <si>
    <t>60</t>
  </si>
  <si>
    <t>instalacja wodociągowa- pozostałe</t>
  </si>
  <si>
    <t>61</t>
  </si>
  <si>
    <t>zawory</t>
  </si>
  <si>
    <t>62</t>
  </si>
  <si>
    <t>próby odbiorowe, badania</t>
  </si>
  <si>
    <t>Instalacja hydrantowa</t>
  </si>
  <si>
    <t>63</t>
  </si>
  <si>
    <t>rurociągi stalowe ocynkowa prowadzone w ścianach, w posadzce oraz natynkowo wraz z kształtkami i izolacją- dostawa i montaż</t>
  </si>
  <si>
    <t>64</t>
  </si>
  <si>
    <t>hydranty ppoż na ścienie</t>
  </si>
  <si>
    <t>Razem dział: Instalacja wodociągowa</t>
  </si>
  <si>
    <t>Instalacja C.O.</t>
  </si>
  <si>
    <t>Instalacja CO -Część administracyjno-socjalna</t>
  </si>
  <si>
    <t>65</t>
  </si>
  <si>
    <t>stalowe grzejniki płytowe ze zintegrowanym zaworem regulacyjnym +głowice termostatyczne wraz z podejściami- dostawa i montaż</t>
  </si>
  <si>
    <t>66</t>
  </si>
  <si>
    <t>rurociągi+ kształtki+ izolacja</t>
  </si>
  <si>
    <t>67</t>
  </si>
  <si>
    <t>próby odbiorowe, rozruchy</t>
  </si>
  <si>
    <t>Instalacja CO- hala</t>
  </si>
  <si>
    <t>68</t>
  </si>
  <si>
    <t>aparaty grzewczo wentylacyjne+zawory+elementy pomocnicze+ sterowanie- dostawa i montaż</t>
  </si>
  <si>
    <t>69</t>
  </si>
  <si>
    <t>70</t>
  </si>
  <si>
    <t>roboty montażowe, budowlane, zwyżka</t>
  </si>
  <si>
    <t>71</t>
  </si>
  <si>
    <t>72</t>
  </si>
  <si>
    <t>grzejnik elektryczny</t>
  </si>
  <si>
    <t>Razem dział: Instalacja C.O.</t>
  </si>
  <si>
    <t>Wentylacja</t>
  </si>
  <si>
    <t>73</t>
  </si>
  <si>
    <t>wentylatory kanałowe z tłumikami, kratkami wentylacyjnymi, filtrem, nagrzewnicami</t>
  </si>
  <si>
    <t>74</t>
  </si>
  <si>
    <t>rurociągi+ kształtki+ izolacja+przepustnice+tłumiki+ inne- pomieszczenia socjalne</t>
  </si>
  <si>
    <t>Wentylacja- hala</t>
  </si>
  <si>
    <t>75</t>
  </si>
  <si>
    <t>wyrzutnie, czerpnie, otwory wyciągowe, przepustnice</t>
  </si>
  <si>
    <t>76</t>
  </si>
  <si>
    <t>cokoły pod wentylatory</t>
  </si>
  <si>
    <t>77</t>
  </si>
  <si>
    <t>wentylatory dachowe z regulatorem min. 5 stopniowym</t>
  </si>
  <si>
    <t>78</t>
  </si>
  <si>
    <t>próby odbiorowe, rozruchy, pomiary</t>
  </si>
  <si>
    <t>Razem dział: Wentylacja</t>
  </si>
  <si>
    <t>Biały montaż</t>
  </si>
  <si>
    <t>Część administracyjno-socjalna:</t>
  </si>
  <si>
    <t>79</t>
  </si>
  <si>
    <t>wpusty</t>
  </si>
  <si>
    <t>80</t>
  </si>
  <si>
    <t>umywalki+ syfony</t>
  </si>
  <si>
    <t>81</t>
  </si>
  <si>
    <t>zlewy+ syfony</t>
  </si>
  <si>
    <t>82</t>
  </si>
  <si>
    <t>baterie umywalkowe</t>
  </si>
  <si>
    <t>83</t>
  </si>
  <si>
    <t>baterie do zlewów</t>
  </si>
  <si>
    <t>84</t>
  </si>
  <si>
    <t>WC (w tym m.in. stelaż, przycisk, miska, deska)</t>
  </si>
  <si>
    <t>85</t>
  </si>
  <si>
    <t>pisuar pojedynczy z zaworem spłukujacym</t>
  </si>
  <si>
    <t>86</t>
  </si>
  <si>
    <t>kurek czerpalny</t>
  </si>
  <si>
    <t xml:space="preserve">brodzik natryskowy/ odpływ liniowy i zasłona szklana – drzwi przesuwne </t>
  </si>
  <si>
    <t>bateria natryskowa z natryskiem ręcznym</t>
  </si>
  <si>
    <t>Hala</t>
  </si>
  <si>
    <t>umywalka+ syfon</t>
  </si>
  <si>
    <t>bateria umywalkowa</t>
  </si>
  <si>
    <t>podgrzewacze elektryczne</t>
  </si>
  <si>
    <t>Razem dział: Biały montaż</t>
  </si>
  <si>
    <t>Rozdzielnica główna i obiektowa</t>
  </si>
  <si>
    <t xml:space="preserve">Rozdzielnica RG - 400A </t>
  </si>
  <si>
    <t>Rozdzielnica RH1 250A</t>
  </si>
  <si>
    <t>95</t>
  </si>
  <si>
    <t>Rozdzielnica RH2 160A</t>
  </si>
  <si>
    <t>96</t>
  </si>
  <si>
    <t>Rozdzielnica RB1</t>
  </si>
  <si>
    <t>97</t>
  </si>
  <si>
    <t>Rozdzielnica RK</t>
  </si>
  <si>
    <t>Razem dział: ROZDZIELNICA GŁÓWNA I OBIEKTOWA</t>
  </si>
  <si>
    <t xml:space="preserve">Oprawy oświetleniowe - LUG + TM Technologie </t>
  </si>
  <si>
    <t>98</t>
  </si>
  <si>
    <t>Oprawa np. TRITON LED 370 ED 35650lm/840 PC IP65 90st. szary lub równoważna</t>
  </si>
  <si>
    <t>99</t>
  </si>
  <si>
    <t>Oprawa np. ATLANTYK 2.0 BASIC LED ED 9500 lm/840 PC opal IP65 lub równoważna</t>
  </si>
  <si>
    <t>100</t>
  </si>
  <si>
    <t>Oprawa np. LUGSTAR SPOT LB LED n/t ED 195 0lm/840 IP44 biały lub równoważna</t>
  </si>
  <si>
    <t>101</t>
  </si>
  <si>
    <t>Oprawa np. LUGCLASSIC SLIM LB LED 600x600 p/t ED 4450lm/840 MPRM biały lub równoważna</t>
  </si>
  <si>
    <t>102</t>
  </si>
  <si>
    <t>Oprawa np. LUGCLASSIC SLIM LB LED Ramka n /t 600x600 biały lub równoważna</t>
  </si>
  <si>
    <t>103</t>
  </si>
  <si>
    <t>Oprawa np. ATLANTYK 2.0 ECO LED ED 4700lm /840 PC opal IP65 lub równoważna</t>
  </si>
  <si>
    <t>104</t>
  </si>
  <si>
    <t>Oprawa np. ATLANTYK 2.0 ECO LED ED 7200lm /840 PC opal IP65 lub równoważna</t>
  </si>
  <si>
    <t>105</t>
  </si>
  <si>
    <t>Oprawa np. ONTEC S M5 105 M AT/W TM-OS.M5ATM160W lub równoważne</t>
  </si>
  <si>
    <t>106</t>
  </si>
  <si>
    <t>Oprawa np. ONTEC R M1 60 NM AT W EAN: 5902052535781 TM-OR.M1ATN600W lub równoważne</t>
  </si>
  <si>
    <t>107</t>
  </si>
  <si>
    <t>Oprawa np. ITECH M1 60 NM AT W TM-IT.M1ATN660W lub równoważna</t>
  </si>
  <si>
    <t>108</t>
  </si>
  <si>
    <t>Oprawa awaryjna np. ONTEC S W1 302 M COLD AT/W TM-OS.W1ATM36CW lub równoważna</t>
  </si>
  <si>
    <t>109</t>
  </si>
  <si>
    <t>ZESTAW MONTAZOWY np. ONTEC S RAMKA IP67 OS010 W TM-AKC.OS010W lub równoważny</t>
  </si>
  <si>
    <t>110</t>
  </si>
  <si>
    <t>Oprawa awaryjna np. ONTEC S M1 180 M AT W TM-OS.M1ATM860W lub równoważna</t>
  </si>
  <si>
    <t>111</t>
  </si>
  <si>
    <t>Naświetlacz np. PowerLug MINI AS LED 67W 110lm/W 4000K lub równoważny</t>
  </si>
  <si>
    <t>Razem dział: OPRAWY OŚWIETLENIOWE</t>
  </si>
  <si>
    <t>Okablowanie</t>
  </si>
  <si>
    <t>112</t>
  </si>
  <si>
    <t>Kabel 4 x YAKXS 1 x 240mm2 - RG</t>
  </si>
  <si>
    <t>113</t>
  </si>
  <si>
    <t>Kabel 5 x YAKXS 1 x 120mm2 - RH1 i RWB</t>
  </si>
  <si>
    <t>114</t>
  </si>
  <si>
    <t>Kabel YAKXS 5x70mm2 - RH2</t>
  </si>
  <si>
    <t>115</t>
  </si>
  <si>
    <t>Kabel YAKXS 5x35mm2 - PV</t>
  </si>
  <si>
    <t>116</t>
  </si>
  <si>
    <t>Przewód YKY 5x16mm2 - RB1</t>
  </si>
  <si>
    <t>117</t>
  </si>
  <si>
    <t xml:space="preserve">Przewód YDY 5x4mm2 - zasilanie oświetlenia </t>
  </si>
  <si>
    <t>118</t>
  </si>
  <si>
    <t xml:space="preserve">Przewód YDY 3x1,5mm2 - zasilanie oświetlenia </t>
  </si>
  <si>
    <t>119</t>
  </si>
  <si>
    <t xml:space="preserve">Przewód YDY 3x2,5mm2 - zasilanie gniazd 230V, oświetlenie hala, sanitarka </t>
  </si>
  <si>
    <t>120</t>
  </si>
  <si>
    <t>Przewód YDY 5x2,5mm2 - zasilanie bram , sanitarka</t>
  </si>
  <si>
    <t>121</t>
  </si>
  <si>
    <t xml:space="preserve">NHXH PH90 5x2,5mm2 - zasilanie urządzeń p.poż </t>
  </si>
  <si>
    <t>122</t>
  </si>
  <si>
    <t xml:space="preserve">Przewód YDY 5x10mm2 - zasilanie zestawów gniazd </t>
  </si>
  <si>
    <t>123</t>
  </si>
  <si>
    <t>Przewód YKY 5x16mm2</t>
  </si>
  <si>
    <t>124</t>
  </si>
  <si>
    <t>Puszki natynkowe</t>
  </si>
  <si>
    <t>125</t>
  </si>
  <si>
    <t xml:space="preserve">Materiały pomocnicze </t>
  </si>
  <si>
    <t>Razem dział: OKABLOWANIE</t>
  </si>
  <si>
    <t>Zasilanie technologii</t>
  </si>
  <si>
    <t>126</t>
  </si>
  <si>
    <t xml:space="preserve">Przewód YKY 5x16mm2 </t>
  </si>
  <si>
    <t>127</t>
  </si>
  <si>
    <t xml:space="preserve">Przewód YDY 5x2,5mm2 </t>
  </si>
  <si>
    <t>128</t>
  </si>
  <si>
    <t xml:space="preserve">Przewód YDY 5x4mm2  </t>
  </si>
  <si>
    <t>129</t>
  </si>
  <si>
    <t xml:space="preserve">Kabel 5 x YAKXS 1 x 120mm2  </t>
  </si>
  <si>
    <t>130</t>
  </si>
  <si>
    <t xml:space="preserve">Przewód YDY 5x10mm2 </t>
  </si>
  <si>
    <t>131</t>
  </si>
  <si>
    <t xml:space="preserve">Trasy kablowe poziome </t>
  </si>
  <si>
    <t>132</t>
  </si>
  <si>
    <t xml:space="preserve">Trasy kablowe pionowe </t>
  </si>
  <si>
    <t>133</t>
  </si>
  <si>
    <t>Razem dział: Zasilanie technologii</t>
  </si>
  <si>
    <t xml:space="preserve">Osprzęt </t>
  </si>
  <si>
    <t>134</t>
  </si>
  <si>
    <t xml:space="preserve">Wyłacznik oświetlenia </t>
  </si>
  <si>
    <t>135</t>
  </si>
  <si>
    <t xml:space="preserve">Czujnik ruchu </t>
  </si>
  <si>
    <t>136</t>
  </si>
  <si>
    <t xml:space="preserve">Kaseta sterowania oświetleniem </t>
  </si>
  <si>
    <t>137</t>
  </si>
  <si>
    <t xml:space="preserve">Gniazdo instalacyjne 230V </t>
  </si>
  <si>
    <t>138</t>
  </si>
  <si>
    <t>Gniazdo instalacyjne 400V Bramy</t>
  </si>
  <si>
    <t>139</t>
  </si>
  <si>
    <t>Zestaw gniazd wraz z zabezpieczeniami - 1x16A 400V + 1x32A 400V + 2 x230V</t>
  </si>
  <si>
    <t>140</t>
  </si>
  <si>
    <t>Razem dział: OSPRZĘT</t>
  </si>
  <si>
    <t>Trasy kablowe</t>
  </si>
  <si>
    <t>141</t>
  </si>
  <si>
    <t>Korytka kablowe - 200mm h60</t>
  </si>
  <si>
    <t>142</t>
  </si>
  <si>
    <t>Korytka kablowe - 100mm h60</t>
  </si>
  <si>
    <t>143</t>
  </si>
  <si>
    <t xml:space="preserve">Korytka kablowe - 50mm h60 </t>
  </si>
  <si>
    <t>144</t>
  </si>
  <si>
    <t xml:space="preserve">Drabinka kablowa </t>
  </si>
  <si>
    <t>145</t>
  </si>
  <si>
    <t xml:space="preserve">Rurki RL </t>
  </si>
  <si>
    <t>146</t>
  </si>
  <si>
    <t xml:space="preserve">Konstrukcje wsporcze - zawiesia </t>
  </si>
  <si>
    <t>147</t>
  </si>
  <si>
    <t>Razem dział: TRASY KABLOWE</t>
  </si>
  <si>
    <t>Instalacja odgromowa i uziemiająca</t>
  </si>
  <si>
    <t>148</t>
  </si>
  <si>
    <t xml:space="preserve">Bednarka FeZn 30x4 - uziemienie </t>
  </si>
  <si>
    <t>149</t>
  </si>
  <si>
    <t>Drut fi 8 mm - ALMgSi</t>
  </si>
  <si>
    <t>150</t>
  </si>
  <si>
    <t xml:space="preserve">Szyny połaczeń wyrównawczych </t>
  </si>
  <si>
    <t>151</t>
  </si>
  <si>
    <t xml:space="preserve">Wsporniki betonowe </t>
  </si>
  <si>
    <t>152</t>
  </si>
  <si>
    <t>Złącze kontrolne</t>
  </si>
  <si>
    <t>153</t>
  </si>
  <si>
    <t>Maszt odgromowy h=4m</t>
  </si>
  <si>
    <t>154</t>
  </si>
  <si>
    <t xml:space="preserve">Linki Lgy - połaczenia wyrównawcze </t>
  </si>
  <si>
    <t>155</t>
  </si>
  <si>
    <t>Razem dział: Instalacja odgromowa i uziemiająca</t>
  </si>
  <si>
    <t>TRANSFORMATOR</t>
  </si>
  <si>
    <t>156</t>
  </si>
  <si>
    <t xml:space="preserve">Transformator suchy 630kVA </t>
  </si>
  <si>
    <t>157</t>
  </si>
  <si>
    <t xml:space="preserve">Dostosowanie przekładników pomiarowych do zwiększenia mocy </t>
  </si>
  <si>
    <t>Razem dział: TRANSFORMATOR</t>
  </si>
  <si>
    <t>Zasilanie ze SN ze złącza Tauron</t>
  </si>
  <si>
    <t>158</t>
  </si>
  <si>
    <t xml:space="preserve">Kabel 3 x XRUHAKXS 1x240/50mm2 </t>
  </si>
  <si>
    <t>159</t>
  </si>
  <si>
    <t xml:space="preserve">Rura osłonowa </t>
  </si>
  <si>
    <t>161</t>
  </si>
  <si>
    <t xml:space="preserve">Mufa kablowa </t>
  </si>
  <si>
    <t>162</t>
  </si>
  <si>
    <t xml:space="preserve">Przewiert pod drogą </t>
  </si>
  <si>
    <t>163</t>
  </si>
  <si>
    <t xml:space="preserve">Wykonanie wykopu </t>
  </si>
  <si>
    <t>Razem dział: Zasilanie ze SN ze złącza Tauron</t>
  </si>
  <si>
    <t>Instalacje Niskoprądowe</t>
  </si>
  <si>
    <t>164</t>
  </si>
  <si>
    <t xml:space="preserve">Instalacja Lan </t>
  </si>
  <si>
    <t>165</t>
  </si>
  <si>
    <t>Instalacja SSWiN</t>
  </si>
  <si>
    <t>166</t>
  </si>
  <si>
    <t>Instalacja CCTV - 42 kamer IP 5Mpx</t>
  </si>
  <si>
    <t>Razem dział: Instalacje Niskoprądowe</t>
  </si>
  <si>
    <t>Oprawy oświetleniowe zewnętrzne słupowe</t>
  </si>
  <si>
    <t>168</t>
  </si>
  <si>
    <t>SŁUP ALUMINIOWY wys.6m, anodowany antracyt</t>
  </si>
  <si>
    <t>169</t>
  </si>
  <si>
    <t xml:space="preserve">FUNDAMENT BETONOWY </t>
  </si>
  <si>
    <t>170</t>
  </si>
  <si>
    <t>OPRAWA np. CUDDLE II LED REG 72 4000K OPTYKA T3  lub równoważne</t>
  </si>
  <si>
    <t>171</t>
  </si>
  <si>
    <t>Wysięgnik pojedynczy anodowany antracytowy</t>
  </si>
  <si>
    <t>172</t>
  </si>
  <si>
    <t xml:space="preserve">Elementy łączeniowe </t>
  </si>
  <si>
    <t>173</t>
  </si>
  <si>
    <t xml:space="preserve">Kabel YAKY 5x25mm2 </t>
  </si>
  <si>
    <t>174</t>
  </si>
  <si>
    <t>Bednarka ocynkowana 30x4</t>
  </si>
  <si>
    <t>175</t>
  </si>
  <si>
    <t xml:space="preserve">Przewód YDY 3x1,5mm2 </t>
  </si>
  <si>
    <t>176</t>
  </si>
  <si>
    <t>Razem dział: Oprawy oświetleniowe zewnętrzne słupowe</t>
  </si>
  <si>
    <t>INNE</t>
  </si>
  <si>
    <t>178</t>
  </si>
  <si>
    <r>
      <rPr>
        <sz val="11"/>
        <color theme="1"/>
        <rFont val="Calibri"/>
        <family val="2"/>
        <charset val="238"/>
      </rPr>
      <t xml:space="preserve">Dokumentacja wykonawcza </t>
    </r>
    <r>
      <rPr>
        <sz val="11"/>
        <color rgb="FFFF0000"/>
        <rFont val="Calibri"/>
        <family val="2"/>
        <charset val="238"/>
      </rPr>
      <t>(zakres A pkt III zapytania)</t>
    </r>
  </si>
  <si>
    <t>179</t>
  </si>
  <si>
    <r>
      <rPr>
        <sz val="11"/>
        <color theme="1"/>
        <rFont val="Calibri"/>
        <family val="2"/>
        <charset val="238"/>
      </rPr>
      <t xml:space="preserve">Dokumentacja powykonawcza </t>
    </r>
    <r>
      <rPr>
        <sz val="11"/>
        <color rgb="FFFF0000"/>
        <rFont val="Calibri"/>
        <family val="2"/>
        <charset val="238"/>
      </rPr>
      <t>(zakres C pkt III zapytania, par.9, pkt.10 Umowy)</t>
    </r>
  </si>
  <si>
    <t>180</t>
  </si>
  <si>
    <t xml:space="preserve">Urządzenia / sprzęt niezbędny do wykonania zamówienia </t>
  </si>
  <si>
    <t>Razem dział: INNE</t>
  </si>
  <si>
    <t>RAZEM - WARTOŚĆ OFERTY</t>
  </si>
  <si>
    <t xml:space="preserve">…...........................................................
podpis
</t>
  </si>
  <si>
    <r>
      <t>Wykopy w gruncie wraz z wywozem i utylizacją - fundamenty rampy najazdowej węzła</t>
    </r>
    <r>
      <rPr>
        <sz val="11"/>
        <color rgb="FFFF0000"/>
        <rFont val="Calibri"/>
        <family val="2"/>
        <charset val="238"/>
      </rPr>
      <t xml:space="preserve"> (zakres C pkt III zapytania)</t>
    </r>
  </si>
  <si>
    <t>Instalacja gazowa</t>
  </si>
  <si>
    <t>skrzynka gazowa</t>
  </si>
  <si>
    <t>rurociągi instalacji gazowych o połączeniach spawanych + kształtki + izolacja</t>
  </si>
  <si>
    <t>próba ciśnieniowa instalacji gazowej</t>
  </si>
  <si>
    <t>Razem dział: Instalacja gazowa</t>
  </si>
  <si>
    <t>Kotłownia gazowa</t>
  </si>
  <si>
    <t>zestaw kaskadowy kotłów wraz z pompami kotłowymi i armaturą o łącznej mocy 180 kW</t>
  </si>
  <si>
    <t>system koncentryczny powietrzno-spalinowy</t>
  </si>
  <si>
    <t>sterownik kotłów</t>
  </si>
  <si>
    <t>zasobnik cwu</t>
  </si>
  <si>
    <t xml:space="preserve">sprzęgło hydrauliczne </t>
  </si>
  <si>
    <t>pozostałe</t>
  </si>
  <si>
    <t>pompy</t>
  </si>
  <si>
    <t>naczynie wzbiorcze przeponowe dla cwu i co, separator zanieczyszczeń, zbiornik kondensatu, stacja uzdatniania wody oraz zabezpieczenie stanu wody</t>
  </si>
  <si>
    <t>filtry siatkowe</t>
  </si>
  <si>
    <t>zmiękczacz wody</t>
  </si>
  <si>
    <t>system bezpieczeństwa instalacji gazowej</t>
  </si>
  <si>
    <t>rozdzielacze 3 obwodowe</t>
  </si>
  <si>
    <t>orurowanie kotłowni wraz z armaturą (zawody, filtry, wodomierze, skrzynka)</t>
  </si>
  <si>
    <t>próba szczelności instalacji co</t>
  </si>
  <si>
    <t>Razem dział: Kotłownia gazowa</t>
  </si>
  <si>
    <t>160</t>
  </si>
  <si>
    <t>167</t>
  </si>
  <si>
    <t>177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</si>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</sst>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&quot;zł&quot;_-;\-* #,##0.00\ &quot;zł&quot;_-;_-* &quot;-&quot;??\ &quot;zł&quot;_-;_-@"/>
    <numFmt numFmtId="165" formatCode="_-* #,##0.00\ [$zł-415]_-;\-* #,##0.00\ [$zł-415]_-;_-* &quot;-&quot;??\ [$zł-415]_-;_-@"/>
  </numFmts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4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1"/>
      <name val="Calibri"/>
      <family val="2"/>
      <charset val="238"/>
    </font>
    <font>
      <b/>
      <sz val="16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name val="Calibri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EFEFEF"/>
        <bgColor rgb="FFEFEFEF"/>
      </patternFill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theme="2" tint="-0.14999847407452621"/>
        <bgColor rgb="FFFFFFFF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2" tint="-4.9989318521683403E-2"/>
        <bgColor rgb="FFFFFFFF"/>
      </patternFill>
    </fill>
  </fills>
  <borders count="3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23">
    <xf numFmtId="0" fontId="0" fillId="0" borderId="0" xfId="0"/>
    <xf numFmtId="49" fontId="1" fillId="0" borderId="0" xfId="0" applyNumberFormat="1" applyFont="1" applyAlignment="1">
      <alignment vertical="center"/>
    </xf>
    <xf numFmtId="164" fontId="1" fillId="2" borderId="1" xfId="0" applyNumberFormat="1" applyFont="1" applyFill="1" applyBorder="1"/>
    <xf numFmtId="0" fontId="2" fillId="2" borderId="1" xfId="0" applyFont="1" applyFill="1" applyBorder="1" applyAlignment="1">
      <alignment horizontal="right"/>
    </xf>
    <xf numFmtId="0" fontId="4" fillId="0" borderId="0" xfId="0" applyFont="1"/>
    <xf numFmtId="0" fontId="5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49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" fillId="2" borderId="1" xfId="0" applyFont="1" applyFill="1" applyBorder="1" applyAlignment="1">
      <alignment wrapText="1"/>
    </xf>
    <xf numFmtId="49" fontId="2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wrapText="1"/>
    </xf>
    <xf numFmtId="164" fontId="2" fillId="2" borderId="8" xfId="0" applyNumberFormat="1" applyFont="1" applyFill="1" applyBorder="1"/>
    <xf numFmtId="164" fontId="1" fillId="3" borderId="11" xfId="0" applyNumberFormat="1" applyFont="1" applyFill="1" applyBorder="1"/>
    <xf numFmtId="1" fontId="1" fillId="0" borderId="12" xfId="0" applyNumberFormat="1" applyFont="1" applyBorder="1" applyAlignment="1">
      <alignment horizontal="center" vertical="center" wrapText="1"/>
    </xf>
    <xf numFmtId="164" fontId="1" fillId="2" borderId="11" xfId="0" applyNumberFormat="1" applyFont="1" applyFill="1" applyBorder="1"/>
    <xf numFmtId="164" fontId="2" fillId="2" borderId="11" xfId="0" applyNumberFormat="1" applyFont="1" applyFill="1" applyBorder="1"/>
    <xf numFmtId="1" fontId="1" fillId="2" borderId="12" xfId="0" applyNumberFormat="1" applyFont="1" applyFill="1" applyBorder="1" applyAlignment="1">
      <alignment horizontal="center" vertical="center" wrapText="1"/>
    </xf>
    <xf numFmtId="165" fontId="2" fillId="2" borderId="11" xfId="0" applyNumberFormat="1" applyFont="1" applyFill="1" applyBorder="1"/>
    <xf numFmtId="164" fontId="2" fillId="3" borderId="11" xfId="0" applyNumberFormat="1" applyFont="1" applyFill="1" applyBorder="1"/>
    <xf numFmtId="0" fontId="1" fillId="0" borderId="12" xfId="0" applyFont="1" applyBorder="1" applyAlignment="1">
      <alignment vertical="center" wrapText="1"/>
    </xf>
    <xf numFmtId="164" fontId="2" fillId="2" borderId="11" xfId="0" applyNumberFormat="1" applyFont="1" applyFill="1" applyBorder="1" applyAlignment="1">
      <alignment horizontal="right"/>
    </xf>
    <xf numFmtId="0" fontId="1" fillId="2" borderId="12" xfId="0" applyFont="1" applyFill="1" applyBorder="1" applyAlignment="1">
      <alignment vertical="center" wrapText="1"/>
    </xf>
    <xf numFmtId="164" fontId="1" fillId="3" borderId="11" xfId="0" applyNumberFormat="1" applyFont="1" applyFill="1" applyBorder="1" applyAlignment="1">
      <alignment vertical="center"/>
    </xf>
    <xf numFmtId="0" fontId="8" fillId="4" borderId="12" xfId="0" applyFont="1" applyFill="1" applyBorder="1" applyAlignment="1">
      <alignment vertical="center" wrapText="1"/>
    </xf>
    <xf numFmtId="0" fontId="8" fillId="4" borderId="17" xfId="0" applyFont="1" applyFill="1" applyBorder="1" applyAlignment="1">
      <alignment vertical="center" wrapText="1"/>
    </xf>
    <xf numFmtId="164" fontId="2" fillId="0" borderId="12" xfId="0" applyNumberFormat="1" applyFont="1" applyBorder="1"/>
    <xf numFmtId="0" fontId="8" fillId="4" borderId="17" xfId="0" applyFont="1" applyFill="1" applyBorder="1" applyAlignment="1">
      <alignment wrapText="1"/>
    </xf>
    <xf numFmtId="0" fontId="8" fillId="0" borderId="12" xfId="0" applyFont="1" applyBorder="1" applyAlignment="1">
      <alignment wrapText="1"/>
    </xf>
    <xf numFmtId="1" fontId="1" fillId="0" borderId="0" xfId="0" applyNumberFormat="1" applyFont="1" applyAlignment="1">
      <alignment horizontal="center" vertical="center" wrapText="1"/>
    </xf>
    <xf numFmtId="164" fontId="2" fillId="5" borderId="11" xfId="0" applyNumberFormat="1" applyFont="1" applyFill="1" applyBorder="1"/>
    <xf numFmtId="0" fontId="8" fillId="0" borderId="18" xfId="0" applyFont="1" applyBorder="1" applyAlignment="1">
      <alignment wrapText="1"/>
    </xf>
    <xf numFmtId="164" fontId="1" fillId="3" borderId="19" xfId="0" applyNumberFormat="1" applyFont="1" applyFill="1" applyBorder="1"/>
    <xf numFmtId="0" fontId="1" fillId="0" borderId="0" xfId="0" applyFont="1"/>
    <xf numFmtId="49" fontId="2" fillId="6" borderId="12" xfId="0" applyNumberFormat="1" applyFont="1" applyFill="1" applyBorder="1" applyAlignment="1">
      <alignment horizontal="center"/>
    </xf>
    <xf numFmtId="164" fontId="1" fillId="6" borderId="19" xfId="0" applyNumberFormat="1" applyFont="1" applyFill="1" applyBorder="1"/>
    <xf numFmtId="49" fontId="1" fillId="0" borderId="12" xfId="0" applyNumberFormat="1" applyFont="1" applyBorder="1" applyAlignment="1">
      <alignment horizontal="center"/>
    </xf>
    <xf numFmtId="49" fontId="1" fillId="4" borderId="12" xfId="0" applyNumberFormat="1" applyFont="1" applyFill="1" applyBorder="1" applyAlignment="1">
      <alignment wrapText="1"/>
    </xf>
    <xf numFmtId="164" fontId="1" fillId="4" borderId="19" xfId="0" applyNumberFormat="1" applyFont="1" applyFill="1" applyBorder="1"/>
    <xf numFmtId="49" fontId="1" fillId="0" borderId="12" xfId="0" applyNumberFormat="1" applyFont="1" applyBorder="1" applyAlignment="1">
      <alignment wrapText="1"/>
    </xf>
    <xf numFmtId="0" fontId="2" fillId="6" borderId="12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4" borderId="12" xfId="0" applyFont="1" applyFill="1" applyBorder="1" applyAlignment="1">
      <alignment wrapText="1"/>
    </xf>
    <xf numFmtId="49" fontId="2" fillId="0" borderId="12" xfId="0" applyNumberFormat="1" applyFont="1" applyBorder="1" applyAlignment="1">
      <alignment horizontal="center"/>
    </xf>
    <xf numFmtId="164" fontId="2" fillId="4" borderId="19" xfId="0" applyNumberFormat="1" applyFont="1" applyFill="1" applyBorder="1" applyAlignment="1">
      <alignment horizontal="right"/>
    </xf>
    <xf numFmtId="0" fontId="2" fillId="6" borderId="12" xfId="0" applyFont="1" applyFill="1" applyBorder="1" applyAlignment="1">
      <alignment wrapText="1"/>
    </xf>
    <xf numFmtId="49" fontId="1" fillId="0" borderId="12" xfId="0" applyNumberFormat="1" applyFont="1" applyBorder="1" applyAlignment="1">
      <alignment horizontal="center" vertical="center"/>
    </xf>
    <xf numFmtId="49" fontId="1" fillId="7" borderId="12" xfId="0" applyNumberFormat="1" applyFont="1" applyFill="1" applyBorder="1" applyAlignment="1">
      <alignment horizontal="center"/>
    </xf>
    <xf numFmtId="0" fontId="2" fillId="7" borderId="12" xfId="0" applyFont="1" applyFill="1" applyBorder="1" applyAlignment="1">
      <alignment vertical="center" wrapText="1"/>
    </xf>
    <xf numFmtId="164" fontId="1" fillId="7" borderId="19" xfId="0" applyNumberFormat="1" applyFont="1" applyFill="1" applyBorder="1"/>
    <xf numFmtId="164" fontId="2" fillId="4" borderId="20" xfId="0" applyNumberFormat="1" applyFont="1" applyFill="1" applyBorder="1" applyAlignment="1">
      <alignment horizontal="right"/>
    </xf>
    <xf numFmtId="164" fontId="1" fillId="3" borderId="20" xfId="0" applyNumberFormat="1" applyFont="1" applyFill="1" applyBorder="1"/>
    <xf numFmtId="164" fontId="1" fillId="6" borderId="20" xfId="0" applyNumberFormat="1" applyFont="1" applyFill="1" applyBorder="1"/>
    <xf numFmtId="0" fontId="2" fillId="7" borderId="12" xfId="0" applyFont="1" applyFill="1" applyBorder="1" applyAlignment="1">
      <alignment wrapText="1"/>
    </xf>
    <xf numFmtId="0" fontId="1" fillId="4" borderId="12" xfId="0" applyFont="1" applyFill="1" applyBorder="1" applyAlignment="1">
      <alignment wrapText="1"/>
    </xf>
    <xf numFmtId="164" fontId="2" fillId="4" borderId="11" xfId="0" applyNumberFormat="1" applyFont="1" applyFill="1" applyBorder="1" applyAlignment="1">
      <alignment horizontal="right"/>
    </xf>
    <xf numFmtId="164" fontId="1" fillId="0" borderId="11" xfId="0" applyNumberFormat="1" applyFont="1" applyBorder="1"/>
    <xf numFmtId="164" fontId="2" fillId="0" borderId="11" xfId="0" applyNumberFormat="1" applyFont="1" applyBorder="1" applyAlignment="1">
      <alignment horizontal="right"/>
    </xf>
    <xf numFmtId="0" fontId="1" fillId="0" borderId="18" xfId="0" applyFont="1" applyBorder="1" applyAlignment="1">
      <alignment wrapText="1"/>
    </xf>
    <xf numFmtId="0" fontId="1" fillId="0" borderId="24" xfId="0" applyFont="1" applyBorder="1" applyAlignment="1">
      <alignment wrapText="1"/>
    </xf>
    <xf numFmtId="0" fontId="1" fillId="0" borderId="0" xfId="0" applyFont="1" applyAlignment="1">
      <alignment wrapText="1"/>
    </xf>
    <xf numFmtId="164" fontId="1" fillId="0" borderId="25" xfId="0" applyNumberFormat="1" applyFont="1" applyBorder="1"/>
    <xf numFmtId="0" fontId="1" fillId="0" borderId="12" xfId="0" applyFont="1" applyBorder="1" applyAlignment="1">
      <alignment wrapText="1"/>
    </xf>
    <xf numFmtId="0" fontId="1" fillId="0" borderId="26" xfId="0" applyFont="1" applyBorder="1" applyAlignment="1">
      <alignment wrapText="1"/>
    </xf>
    <xf numFmtId="164" fontId="2" fillId="8" borderId="11" xfId="0" applyNumberFormat="1" applyFont="1" applyFill="1" applyBorder="1" applyAlignment="1">
      <alignment horizontal="right"/>
    </xf>
    <xf numFmtId="49" fontId="1" fillId="0" borderId="27" xfId="0" applyNumberFormat="1" applyFont="1" applyBorder="1" applyAlignment="1">
      <alignment horizontal="center" wrapText="1"/>
    </xf>
    <xf numFmtId="0" fontId="1" fillId="0" borderId="9" xfId="0" applyFont="1" applyBorder="1" applyAlignment="1">
      <alignment wrapText="1"/>
    </xf>
    <xf numFmtId="164" fontId="1" fillId="0" borderId="28" xfId="0" applyNumberFormat="1" applyFont="1" applyBorder="1"/>
    <xf numFmtId="0" fontId="8" fillId="0" borderId="9" xfId="0" applyFont="1" applyBorder="1" applyAlignment="1">
      <alignment wrapText="1"/>
    </xf>
    <xf numFmtId="0" fontId="8" fillId="0" borderId="26" xfId="0" applyFont="1" applyBorder="1" applyAlignment="1">
      <alignment wrapText="1"/>
    </xf>
    <xf numFmtId="0" fontId="8" fillId="0" borderId="10" xfId="0" applyFont="1" applyBorder="1" applyAlignment="1">
      <alignment wrapText="1"/>
    </xf>
    <xf numFmtId="49" fontId="2" fillId="0" borderId="10" xfId="0" applyNumberFormat="1" applyFont="1" applyBorder="1" applyAlignment="1">
      <alignment horizontal="right" wrapText="1"/>
    </xf>
    <xf numFmtId="164" fontId="2" fillId="0" borderId="11" xfId="0" applyNumberFormat="1" applyFont="1" applyBorder="1"/>
    <xf numFmtId="0" fontId="8" fillId="0" borderId="0" xfId="0" applyFont="1"/>
    <xf numFmtId="164" fontId="1" fillId="8" borderId="11" xfId="0" applyNumberFormat="1" applyFont="1" applyFill="1" applyBorder="1"/>
    <xf numFmtId="164" fontId="1" fillId="4" borderId="11" xfId="0" applyNumberFormat="1" applyFont="1" applyFill="1" applyBorder="1"/>
    <xf numFmtId="164" fontId="5" fillId="5" borderId="32" xfId="0" applyNumberFormat="1" applyFont="1" applyFill="1" applyBorder="1" applyAlignment="1">
      <alignment horizontal="right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164" fontId="2" fillId="4" borderId="25" xfId="0" applyNumberFormat="1" applyFont="1" applyFill="1" applyBorder="1" applyAlignment="1">
      <alignment horizontal="right"/>
    </xf>
    <xf numFmtId="0" fontId="6" fillId="0" borderId="12" xfId="0" applyFont="1" applyBorder="1"/>
    <xf numFmtId="164" fontId="2" fillId="10" borderId="25" xfId="0" applyNumberFormat="1" applyFont="1" applyFill="1" applyBorder="1" applyAlignment="1">
      <alignment horizontal="right"/>
    </xf>
    <xf numFmtId="0" fontId="6" fillId="0" borderId="12" xfId="0" applyFont="1" applyBorder="1" applyAlignment="1">
      <alignment wrapText="1"/>
    </xf>
    <xf numFmtId="0" fontId="10" fillId="11" borderId="12" xfId="0" applyFont="1" applyFill="1" applyBorder="1" applyAlignment="1">
      <alignment wrapText="1"/>
    </xf>
    <xf numFmtId="49" fontId="2" fillId="12" borderId="12" xfId="0" applyNumberFormat="1" applyFont="1" applyFill="1" applyBorder="1" applyAlignment="1">
      <alignment horizontal="right"/>
    </xf>
    <xf numFmtId="0" fontId="10" fillId="12" borderId="12" xfId="0" applyFont="1" applyFill="1" applyBorder="1" applyAlignment="1">
      <alignment wrapText="1"/>
    </xf>
    <xf numFmtId="164" fontId="2" fillId="13" borderId="25" xfId="0" applyNumberFormat="1" applyFont="1" applyFill="1" applyBorder="1" applyAlignment="1">
      <alignment horizontal="right"/>
    </xf>
    <xf numFmtId="0" fontId="1" fillId="14" borderId="12" xfId="0" applyFont="1" applyFill="1" applyBorder="1" applyAlignment="1">
      <alignment horizontal="center" vertical="center" wrapText="1"/>
    </xf>
    <xf numFmtId="164" fontId="2" fillId="14" borderId="25" xfId="0" applyNumberFormat="1" applyFont="1" applyFill="1" applyBorder="1" applyAlignment="1">
      <alignment horizontal="right"/>
    </xf>
    <xf numFmtId="0" fontId="0" fillId="0" borderId="12" xfId="0" applyBorder="1" applyAlignment="1">
      <alignment wrapText="1"/>
    </xf>
    <xf numFmtId="0" fontId="1" fillId="4" borderId="12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wrapText="1"/>
    </xf>
    <xf numFmtId="0" fontId="6" fillId="0" borderId="16" xfId="0" applyFont="1" applyBorder="1"/>
    <xf numFmtId="49" fontId="2" fillId="0" borderId="22" xfId="0" applyNumberFormat="1" applyFont="1" applyBorder="1" applyAlignment="1">
      <alignment horizontal="right" wrapText="1"/>
    </xf>
    <xf numFmtId="0" fontId="6" fillId="0" borderId="10" xfId="0" applyFont="1" applyBorder="1"/>
    <xf numFmtId="49" fontId="2" fillId="3" borderId="22" xfId="0" applyNumberFormat="1" applyFont="1" applyFill="1" applyBorder="1" applyAlignment="1">
      <alignment wrapText="1"/>
    </xf>
    <xf numFmtId="49" fontId="5" fillId="5" borderId="30" xfId="0" applyNumberFormat="1" applyFont="1" applyFill="1" applyBorder="1" applyAlignment="1">
      <alignment horizontal="right"/>
    </xf>
    <xf numFmtId="0" fontId="6" fillId="0" borderId="31" xfId="0" applyFont="1" applyBorder="1"/>
    <xf numFmtId="0" fontId="2" fillId="3" borderId="22" xfId="0" applyFont="1" applyFill="1" applyBorder="1" applyAlignment="1">
      <alignment wrapText="1"/>
    </xf>
    <xf numFmtId="0" fontId="2" fillId="8" borderId="22" xfId="0" applyFont="1" applyFill="1" applyBorder="1" applyAlignment="1">
      <alignment wrapText="1"/>
    </xf>
    <xf numFmtId="49" fontId="2" fillId="0" borderId="9" xfId="0" applyNumberFormat="1" applyFont="1" applyBorder="1" applyAlignment="1">
      <alignment horizontal="right"/>
    </xf>
    <xf numFmtId="49" fontId="2" fillId="8" borderId="22" xfId="0" applyNumberFormat="1" applyFont="1" applyFill="1" applyBorder="1" applyAlignment="1">
      <alignment horizontal="left" wrapText="1"/>
    </xf>
    <xf numFmtId="0" fontId="2" fillId="3" borderId="9" xfId="0" applyFont="1" applyFill="1" applyBorder="1" applyAlignment="1">
      <alignment wrapText="1"/>
    </xf>
    <xf numFmtId="49" fontId="2" fillId="0" borderId="21" xfId="0" applyNumberFormat="1" applyFont="1" applyBorder="1" applyAlignment="1">
      <alignment horizontal="right"/>
    </xf>
    <xf numFmtId="0" fontId="6" fillId="0" borderId="21" xfId="0" applyFont="1" applyBorder="1"/>
    <xf numFmtId="49" fontId="2" fillId="0" borderId="23" xfId="0" applyNumberFormat="1" applyFont="1" applyBorder="1" applyAlignment="1">
      <alignment horizontal="right" wrapText="1"/>
    </xf>
    <xf numFmtId="0" fontId="6" fillId="0" borderId="14" xfId="0" applyFont="1" applyBorder="1"/>
    <xf numFmtId="0" fontId="2" fillId="9" borderId="9" xfId="0" applyFont="1" applyFill="1" applyBorder="1" applyAlignment="1">
      <alignment horizontal="left" wrapText="1"/>
    </xf>
    <xf numFmtId="0" fontId="2" fillId="9" borderId="10" xfId="0" applyFont="1" applyFill="1" applyBorder="1" applyAlignment="1">
      <alignment horizontal="left" wrapText="1"/>
    </xf>
    <xf numFmtId="0" fontId="2" fillId="4" borderId="9" xfId="0" applyFont="1" applyFill="1" applyBorder="1" applyAlignment="1">
      <alignment horizontal="right" wrapText="1"/>
    </xf>
    <xf numFmtId="49" fontId="2" fillId="0" borderId="9" xfId="0" applyNumberFormat="1" applyFont="1" applyBorder="1" applyAlignment="1">
      <alignment horizontal="right" vertical="center" wrapText="1"/>
    </xf>
    <xf numFmtId="0" fontId="2" fillId="3" borderId="9" xfId="0" applyFont="1" applyFill="1" applyBorder="1" applyAlignment="1">
      <alignment vertical="center" wrapText="1"/>
    </xf>
    <xf numFmtId="49" fontId="2" fillId="3" borderId="9" xfId="0" applyNumberFormat="1" applyFont="1" applyFill="1" applyBorder="1"/>
    <xf numFmtId="49" fontId="2" fillId="0" borderId="13" xfId="0" applyNumberFormat="1" applyFont="1" applyBorder="1" applyAlignment="1">
      <alignment horizontal="right" vertical="center" wrapText="1"/>
    </xf>
    <xf numFmtId="1" fontId="2" fillId="5" borderId="9" xfId="0" applyNumberFormat="1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vertical="center" wrapText="1"/>
    </xf>
    <xf numFmtId="49" fontId="3" fillId="0" borderId="0" xfId="0" applyNumberFormat="1" applyFont="1" applyAlignment="1">
      <alignment horizontal="center" wrapText="1"/>
    </xf>
    <xf numFmtId="0" fontId="0" fillId="0" borderId="0" xfId="0"/>
    <xf numFmtId="49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/>
    <xf numFmtId="0" fontId="5" fillId="0" borderId="3" xfId="0" applyFont="1" applyBorder="1" applyAlignment="1">
      <alignment horizontal="center" wrapText="1"/>
    </xf>
    <xf numFmtId="0" fontId="6" fillId="0" borderId="4" xfId="0" applyFont="1" applyBorder="1"/>
    <xf numFmtId="0" fontId="6" fillId="0" borderId="5" xfId="0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0</xdr:row>
      <xdr:rowOff>76200</xdr:rowOff>
    </xdr:from>
    <xdr:ext cx="5010150" cy="609600"/>
    <xdr:pic>
      <xdr:nvPicPr>
        <xdr:cNvPr id="2" name="image1.png" title="Obraz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85"/>
  <sheetViews>
    <sheetView tabSelected="1" zoomScale="85" zoomScaleNormal="85" workbookViewId="0">
      <selection activeCell="I141" sqref="I141"/>
    </sheetView>
  </sheetViews>
  <sheetFormatPr defaultColWidth="14.46484375" defaultRowHeight="15" customHeight="1" x14ac:dyDescent="0.45"/>
  <cols>
    <col min="1" max="1" width="8.53125" customWidth="1"/>
    <col min="2" max="2" width="68" style="78" customWidth="1"/>
    <col min="3" max="3" width="18.1328125" customWidth="1"/>
    <col min="4" max="15" width="8.86328125" customWidth="1"/>
  </cols>
  <sheetData>
    <row r="1" spans="1:15" ht="14.25" x14ac:dyDescent="0.45">
      <c r="A1" s="1"/>
      <c r="B1" s="60"/>
      <c r="C1" s="2"/>
    </row>
    <row r="2" spans="1:15" ht="14.25" x14ac:dyDescent="0.45">
      <c r="A2" s="1"/>
      <c r="B2" s="60"/>
      <c r="C2" s="2"/>
    </row>
    <row r="3" spans="1:15" ht="14.25" x14ac:dyDescent="0.45">
      <c r="A3" s="1"/>
      <c r="B3" s="60"/>
      <c r="C3" s="2"/>
    </row>
    <row r="4" spans="1:15" ht="14.25" x14ac:dyDescent="0.45">
      <c r="A4" s="1"/>
      <c r="B4" s="60"/>
      <c r="C4" s="2"/>
    </row>
    <row r="5" spans="1:15" ht="14.25" x14ac:dyDescent="0.45">
      <c r="A5" s="1"/>
      <c r="B5" s="60"/>
      <c r="C5" s="3"/>
    </row>
    <row r="6" spans="1:15" ht="15" customHeight="1" x14ac:dyDescent="0.55000000000000004">
      <c r="A6" s="116" t="s">
        <v>0</v>
      </c>
      <c r="B6" s="117"/>
      <c r="C6" s="117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55000000000000004">
      <c r="A7" s="118" t="s">
        <v>1</v>
      </c>
      <c r="B7" s="119"/>
      <c r="C7" s="119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15" customHeight="1" x14ac:dyDescent="0.5">
      <c r="A8" s="5"/>
      <c r="B8" s="5"/>
      <c r="C8" s="6"/>
    </row>
    <row r="9" spans="1:15" ht="15" customHeight="1" x14ac:dyDescent="0.5">
      <c r="A9" s="120" t="s">
        <v>2</v>
      </c>
      <c r="B9" s="121"/>
      <c r="C9" s="122"/>
    </row>
    <row r="10" spans="1:15" ht="15" customHeight="1" x14ac:dyDescent="0.65">
      <c r="A10" s="7"/>
      <c r="B10" s="8"/>
      <c r="C10" s="9"/>
    </row>
    <row r="11" spans="1:15" ht="14.25" x14ac:dyDescent="0.45">
      <c r="A11" s="10" t="s">
        <v>3</v>
      </c>
      <c r="B11" s="11" t="s">
        <v>4</v>
      </c>
      <c r="C11" s="12" t="s">
        <v>5</v>
      </c>
    </row>
    <row r="12" spans="1:15" ht="14.25" x14ac:dyDescent="0.45">
      <c r="A12" s="111" t="s">
        <v>6</v>
      </c>
      <c r="B12" s="94"/>
      <c r="C12" s="13"/>
    </row>
    <row r="13" spans="1:15" ht="14.25" x14ac:dyDescent="0.45">
      <c r="A13" s="14">
        <v>1</v>
      </c>
      <c r="B13" s="20" t="s">
        <v>7</v>
      </c>
      <c r="C13" s="15"/>
    </row>
    <row r="14" spans="1:15" ht="14.25" x14ac:dyDescent="0.45">
      <c r="A14" s="14">
        <v>2</v>
      </c>
      <c r="B14" s="20" t="s">
        <v>8</v>
      </c>
      <c r="C14" s="15"/>
    </row>
    <row r="15" spans="1:15" ht="14.25" x14ac:dyDescent="0.45">
      <c r="A15" s="113" t="s">
        <v>9</v>
      </c>
      <c r="B15" s="106"/>
      <c r="C15" s="16">
        <f>SUM(C13:C14)</f>
        <v>0</v>
      </c>
    </row>
    <row r="16" spans="1:15" ht="14.25" x14ac:dyDescent="0.45">
      <c r="A16" s="115" t="s">
        <v>10</v>
      </c>
      <c r="B16" s="92"/>
      <c r="C16" s="13"/>
    </row>
    <row r="17" spans="1:3" ht="14.25" x14ac:dyDescent="0.45">
      <c r="A17" s="17">
        <v>3</v>
      </c>
      <c r="B17" s="22" t="s">
        <v>11</v>
      </c>
      <c r="C17" s="15"/>
    </row>
    <row r="18" spans="1:3" ht="14.25" x14ac:dyDescent="0.45">
      <c r="A18" s="17">
        <v>4</v>
      </c>
      <c r="B18" s="22" t="s">
        <v>12</v>
      </c>
      <c r="C18" s="15"/>
    </row>
    <row r="19" spans="1:3" ht="14.25" x14ac:dyDescent="0.45">
      <c r="A19" s="113" t="s">
        <v>13</v>
      </c>
      <c r="B19" s="106"/>
      <c r="C19" s="18">
        <f>SUM(C17:C18)</f>
        <v>0</v>
      </c>
    </row>
    <row r="20" spans="1:3" ht="14.25" x14ac:dyDescent="0.45">
      <c r="A20" s="111" t="s">
        <v>14</v>
      </c>
      <c r="B20" s="94"/>
      <c r="C20" s="19"/>
    </row>
    <row r="21" spans="1:3" ht="42.75" x14ac:dyDescent="0.45">
      <c r="A21" s="14">
        <v>5</v>
      </c>
      <c r="B21" s="20" t="s">
        <v>15</v>
      </c>
      <c r="C21" s="15"/>
    </row>
    <row r="22" spans="1:3" ht="42.75" x14ac:dyDescent="0.45">
      <c r="A22" s="14">
        <v>6</v>
      </c>
      <c r="B22" s="20" t="s">
        <v>16</v>
      </c>
      <c r="C22" s="15"/>
    </row>
    <row r="23" spans="1:3" ht="42.75" x14ac:dyDescent="0.45">
      <c r="A23" s="14">
        <v>7</v>
      </c>
      <c r="B23" s="20" t="s">
        <v>17</v>
      </c>
      <c r="C23" s="15"/>
    </row>
    <row r="24" spans="1:3" ht="42.75" x14ac:dyDescent="0.45">
      <c r="A24" s="14">
        <v>8</v>
      </c>
      <c r="B24" s="20" t="s">
        <v>18</v>
      </c>
      <c r="C24" s="15"/>
    </row>
    <row r="25" spans="1:3" ht="28.5" x14ac:dyDescent="0.45">
      <c r="A25" s="14">
        <v>9</v>
      </c>
      <c r="B25" s="20" t="s">
        <v>360</v>
      </c>
      <c r="C25" s="15"/>
    </row>
    <row r="26" spans="1:3" ht="28.5" x14ac:dyDescent="0.45">
      <c r="A26" s="14">
        <v>10</v>
      </c>
      <c r="B26" s="20" t="s">
        <v>19</v>
      </c>
      <c r="C26" s="15"/>
    </row>
    <row r="27" spans="1:3" ht="42.75" x14ac:dyDescent="0.45">
      <c r="A27" s="14">
        <v>11</v>
      </c>
      <c r="B27" s="20" t="s">
        <v>20</v>
      </c>
      <c r="C27" s="15"/>
    </row>
    <row r="28" spans="1:3" ht="42.75" x14ac:dyDescent="0.45">
      <c r="A28" s="14">
        <v>12</v>
      </c>
      <c r="B28" s="20" t="s">
        <v>21</v>
      </c>
      <c r="C28" s="15"/>
    </row>
    <row r="29" spans="1:3" ht="42.75" x14ac:dyDescent="0.45">
      <c r="A29" s="14">
        <v>13</v>
      </c>
      <c r="B29" s="20" t="s">
        <v>22</v>
      </c>
      <c r="C29" s="15"/>
    </row>
    <row r="30" spans="1:3" ht="42.75" x14ac:dyDescent="0.45">
      <c r="A30" s="14">
        <v>14</v>
      </c>
      <c r="B30" s="20" t="s">
        <v>23</v>
      </c>
      <c r="C30" s="15"/>
    </row>
    <row r="31" spans="1:3" ht="42.75" x14ac:dyDescent="0.45">
      <c r="A31" s="14">
        <v>15</v>
      </c>
      <c r="B31" s="20" t="s">
        <v>24</v>
      </c>
      <c r="C31" s="15"/>
    </row>
    <row r="32" spans="1:3" ht="28.5" x14ac:dyDescent="0.45">
      <c r="A32" s="14">
        <v>16</v>
      </c>
      <c r="B32" s="20" t="s">
        <v>25</v>
      </c>
      <c r="C32" s="15"/>
    </row>
    <row r="33" spans="1:3" ht="42.75" x14ac:dyDescent="0.45">
      <c r="A33" s="14">
        <v>17</v>
      </c>
      <c r="B33" s="20" t="s">
        <v>26</v>
      </c>
      <c r="C33" s="15"/>
    </row>
    <row r="34" spans="1:3" ht="57" x14ac:dyDescent="0.45">
      <c r="A34" s="14">
        <v>18</v>
      </c>
      <c r="B34" s="20" t="s">
        <v>27</v>
      </c>
      <c r="C34" s="15"/>
    </row>
    <row r="35" spans="1:3" ht="14.25" x14ac:dyDescent="0.45">
      <c r="A35" s="110" t="s">
        <v>28</v>
      </c>
      <c r="B35" s="94"/>
      <c r="C35" s="21">
        <f>SUM(C21:C34)</f>
        <v>0</v>
      </c>
    </row>
    <row r="36" spans="1:3" ht="14.25" x14ac:dyDescent="0.45">
      <c r="A36" s="111" t="s">
        <v>29</v>
      </c>
      <c r="B36" s="94"/>
      <c r="C36" s="13"/>
    </row>
    <row r="37" spans="1:3" ht="28.5" x14ac:dyDescent="0.45">
      <c r="A37" s="14">
        <v>19</v>
      </c>
      <c r="B37" s="20" t="s">
        <v>30</v>
      </c>
      <c r="C37" s="16"/>
    </row>
    <row r="38" spans="1:3" ht="28.5" x14ac:dyDescent="0.45">
      <c r="A38" s="17">
        <v>20</v>
      </c>
      <c r="B38" s="22" t="s">
        <v>31</v>
      </c>
      <c r="C38" s="15"/>
    </row>
    <row r="39" spans="1:3" ht="28.5" x14ac:dyDescent="0.45">
      <c r="A39" s="17">
        <v>21</v>
      </c>
      <c r="B39" s="22" t="s">
        <v>32</v>
      </c>
      <c r="C39" s="15"/>
    </row>
    <row r="40" spans="1:3" ht="28.5" x14ac:dyDescent="0.45">
      <c r="A40" s="17">
        <v>22</v>
      </c>
      <c r="B40" s="22" t="s">
        <v>33</v>
      </c>
      <c r="C40" s="15"/>
    </row>
    <row r="41" spans="1:3" ht="28.5" x14ac:dyDescent="0.45">
      <c r="A41" s="17">
        <v>23</v>
      </c>
      <c r="B41" s="22" t="s">
        <v>34</v>
      </c>
      <c r="C41" s="15"/>
    </row>
    <row r="42" spans="1:3" ht="28.5" x14ac:dyDescent="0.45">
      <c r="A42" s="17">
        <v>24</v>
      </c>
      <c r="B42" s="22" t="s">
        <v>35</v>
      </c>
      <c r="C42" s="15"/>
    </row>
    <row r="43" spans="1:3" ht="28.5" x14ac:dyDescent="0.45">
      <c r="A43" s="17">
        <v>25</v>
      </c>
      <c r="B43" s="22" t="s">
        <v>36</v>
      </c>
      <c r="C43" s="15"/>
    </row>
    <row r="44" spans="1:3" ht="14.25" x14ac:dyDescent="0.45">
      <c r="A44" s="110" t="s">
        <v>37</v>
      </c>
      <c r="B44" s="94"/>
      <c r="C44" s="16">
        <f>SUM(C37:C43)</f>
        <v>0</v>
      </c>
    </row>
    <row r="45" spans="1:3" ht="14.25" x14ac:dyDescent="0.45">
      <c r="A45" s="115" t="s">
        <v>38</v>
      </c>
      <c r="B45" s="92"/>
      <c r="C45" s="23"/>
    </row>
    <row r="46" spans="1:3" ht="14.25" x14ac:dyDescent="0.45">
      <c r="A46" s="17">
        <v>26</v>
      </c>
      <c r="B46" s="24" t="s">
        <v>39</v>
      </c>
      <c r="C46" s="16"/>
    </row>
    <row r="47" spans="1:3" ht="28.5" x14ac:dyDescent="0.45">
      <c r="A47" s="17">
        <v>27</v>
      </c>
      <c r="B47" s="25" t="s">
        <v>40</v>
      </c>
      <c r="C47" s="15"/>
    </row>
    <row r="48" spans="1:3" ht="14.25" x14ac:dyDescent="0.45">
      <c r="A48" s="17">
        <v>28</v>
      </c>
      <c r="B48" s="25" t="s">
        <v>41</v>
      </c>
      <c r="C48" s="15"/>
    </row>
    <row r="49" spans="1:3" ht="14.25" x14ac:dyDescent="0.45">
      <c r="A49" s="17">
        <v>29</v>
      </c>
      <c r="B49" s="25" t="s">
        <v>42</v>
      </c>
      <c r="C49" s="15"/>
    </row>
    <row r="50" spans="1:3" ht="14.25" x14ac:dyDescent="0.45">
      <c r="A50" s="110" t="s">
        <v>43</v>
      </c>
      <c r="B50" s="94"/>
      <c r="C50" s="26">
        <f>SUM(C46:C49)</f>
        <v>0</v>
      </c>
    </row>
    <row r="51" spans="1:3" ht="14.25" x14ac:dyDescent="0.45">
      <c r="A51" s="114" t="s">
        <v>44</v>
      </c>
      <c r="B51" s="94"/>
      <c r="C51" s="15"/>
    </row>
    <row r="52" spans="1:3" ht="14.25" x14ac:dyDescent="0.45">
      <c r="A52" s="17">
        <v>30</v>
      </c>
      <c r="B52" s="27" t="s">
        <v>45</v>
      </c>
      <c r="C52" s="15"/>
    </row>
    <row r="53" spans="1:3" ht="14.25" x14ac:dyDescent="0.45">
      <c r="A53" s="110" t="s">
        <v>46</v>
      </c>
      <c r="B53" s="94"/>
      <c r="C53" s="16">
        <f>SUM(C52)</f>
        <v>0</v>
      </c>
    </row>
    <row r="54" spans="1:3" ht="14.25" x14ac:dyDescent="0.45">
      <c r="A54" s="111" t="s">
        <v>47</v>
      </c>
      <c r="B54" s="94"/>
      <c r="C54" s="13"/>
    </row>
    <row r="55" spans="1:3" ht="14.25" x14ac:dyDescent="0.45">
      <c r="A55" s="17">
        <v>31</v>
      </c>
      <c r="B55" s="22" t="s">
        <v>48</v>
      </c>
      <c r="C55" s="15"/>
    </row>
    <row r="56" spans="1:3" ht="28.5" x14ac:dyDescent="0.45">
      <c r="A56" s="17">
        <v>32</v>
      </c>
      <c r="B56" s="22" t="s">
        <v>49</v>
      </c>
      <c r="C56" s="15"/>
    </row>
    <row r="57" spans="1:3" ht="28.5" x14ac:dyDescent="0.45">
      <c r="A57" s="17">
        <v>33</v>
      </c>
      <c r="B57" s="22" t="s">
        <v>50</v>
      </c>
      <c r="C57" s="15"/>
    </row>
    <row r="58" spans="1:3" ht="14.25" x14ac:dyDescent="0.45">
      <c r="A58" s="17">
        <v>34</v>
      </c>
      <c r="B58" s="22" t="s">
        <v>51</v>
      </c>
      <c r="C58" s="15"/>
    </row>
    <row r="59" spans="1:3" ht="28.5" x14ac:dyDescent="0.45">
      <c r="A59" s="17">
        <v>35</v>
      </c>
      <c r="B59" s="22" t="s">
        <v>52</v>
      </c>
      <c r="C59" s="15"/>
    </row>
    <row r="60" spans="1:3" ht="28.5" x14ac:dyDescent="0.45">
      <c r="A60" s="17">
        <v>36</v>
      </c>
      <c r="B60" s="22" t="s">
        <v>53</v>
      </c>
      <c r="C60" s="15"/>
    </row>
    <row r="61" spans="1:3" ht="14.25" x14ac:dyDescent="0.45">
      <c r="A61" s="113" t="s">
        <v>54</v>
      </c>
      <c r="B61" s="106"/>
      <c r="C61" s="16">
        <f>SUM(C55:C60)</f>
        <v>0</v>
      </c>
    </row>
    <row r="62" spans="1:3" ht="14.25" x14ac:dyDescent="0.45">
      <c r="A62" s="111" t="s">
        <v>55</v>
      </c>
      <c r="B62" s="94"/>
      <c r="C62" s="19"/>
    </row>
    <row r="63" spans="1:3" ht="28.5" x14ac:dyDescent="0.45">
      <c r="A63" s="14">
        <v>37</v>
      </c>
      <c r="B63" s="28" t="s">
        <v>56</v>
      </c>
      <c r="C63" s="15"/>
    </row>
    <row r="64" spans="1:3" ht="28.5" x14ac:dyDescent="0.45">
      <c r="A64" s="14">
        <v>38</v>
      </c>
      <c r="B64" s="31" t="s">
        <v>57</v>
      </c>
      <c r="C64" s="16"/>
    </row>
    <row r="65" spans="1:24" ht="28.5" x14ac:dyDescent="0.45">
      <c r="A65" s="14">
        <v>39</v>
      </c>
      <c r="B65" s="31" t="s">
        <v>58</v>
      </c>
      <c r="C65" s="15"/>
    </row>
    <row r="66" spans="1:24" ht="28.5" x14ac:dyDescent="0.45">
      <c r="A66" s="14">
        <v>40</v>
      </c>
      <c r="B66" s="31" t="s">
        <v>59</v>
      </c>
      <c r="C66" s="15"/>
    </row>
    <row r="67" spans="1:24" ht="14.25" x14ac:dyDescent="0.45">
      <c r="A67" s="29">
        <v>41</v>
      </c>
      <c r="B67" s="31" t="s">
        <v>60</v>
      </c>
      <c r="C67" s="15"/>
    </row>
    <row r="68" spans="1:24" ht="14.25" x14ac:dyDescent="0.45">
      <c r="A68" s="14">
        <v>42</v>
      </c>
      <c r="B68" s="28" t="s">
        <v>61</v>
      </c>
      <c r="C68" s="15"/>
    </row>
    <row r="69" spans="1:24" ht="14.25" x14ac:dyDescent="0.45">
      <c r="A69" s="113" t="s">
        <v>62</v>
      </c>
      <c r="B69" s="106"/>
      <c r="C69" s="16">
        <f>SUM(C63:C68)</f>
        <v>0</v>
      </c>
    </row>
    <row r="70" spans="1:24" ht="14.25" x14ac:dyDescent="0.45">
      <c r="A70" s="114" t="s">
        <v>63</v>
      </c>
      <c r="B70" s="94"/>
      <c r="C70" s="30"/>
    </row>
    <row r="71" spans="1:24" ht="14.25" x14ac:dyDescent="0.45">
      <c r="A71" s="14">
        <v>43</v>
      </c>
      <c r="B71" s="31" t="s">
        <v>51</v>
      </c>
      <c r="C71" s="16"/>
    </row>
    <row r="72" spans="1:24" ht="14.25" x14ac:dyDescent="0.45">
      <c r="A72" s="14">
        <v>44</v>
      </c>
      <c r="B72" s="31" t="s">
        <v>64</v>
      </c>
      <c r="C72" s="15"/>
    </row>
    <row r="73" spans="1:24" ht="14.25" x14ac:dyDescent="0.45">
      <c r="A73" s="14">
        <v>45</v>
      </c>
      <c r="B73" s="28" t="s">
        <v>65</v>
      </c>
      <c r="C73" s="16"/>
    </row>
    <row r="74" spans="1:24" ht="14.25" x14ac:dyDescent="0.45">
      <c r="A74" s="14">
        <v>46</v>
      </c>
      <c r="B74" s="31" t="s">
        <v>66</v>
      </c>
      <c r="C74" s="15"/>
    </row>
    <row r="75" spans="1:24" ht="14.25" x14ac:dyDescent="0.45">
      <c r="A75" s="14">
        <v>47</v>
      </c>
      <c r="B75" s="31" t="s">
        <v>67</v>
      </c>
      <c r="C75" s="15"/>
    </row>
    <row r="76" spans="1:24" ht="14.25" x14ac:dyDescent="0.45">
      <c r="A76" s="110" t="s">
        <v>68</v>
      </c>
      <c r="B76" s="94"/>
      <c r="C76" s="16">
        <f>SUM(C63:C75)</f>
        <v>0</v>
      </c>
    </row>
    <row r="77" spans="1:24" ht="14.25" x14ac:dyDescent="0.45">
      <c r="A77" s="111" t="s">
        <v>69</v>
      </c>
      <c r="B77" s="94"/>
      <c r="C77" s="13"/>
    </row>
    <row r="78" spans="1:24" ht="14.25" x14ac:dyDescent="0.45">
      <c r="A78" s="14">
        <v>48</v>
      </c>
      <c r="B78" s="20" t="s">
        <v>70</v>
      </c>
      <c r="C78" s="15"/>
    </row>
    <row r="79" spans="1:24" ht="14.25" x14ac:dyDescent="0.45">
      <c r="A79" s="110" t="s">
        <v>71</v>
      </c>
      <c r="B79" s="94"/>
      <c r="C79" s="21">
        <f>C78</f>
        <v>0</v>
      </c>
    </row>
    <row r="80" spans="1:24" ht="14.25" x14ac:dyDescent="0.45">
      <c r="A80" s="112" t="s">
        <v>72</v>
      </c>
      <c r="B80" s="94"/>
      <c r="C80" s="32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</row>
    <row r="81" spans="1:24" ht="14.25" x14ac:dyDescent="0.45">
      <c r="A81" s="34"/>
      <c r="B81" s="45" t="s">
        <v>73</v>
      </c>
      <c r="C81" s="35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</row>
    <row r="82" spans="1:24" ht="14.25" x14ac:dyDescent="0.45">
      <c r="A82" s="36" t="s">
        <v>74</v>
      </c>
      <c r="B82" s="37" t="s">
        <v>75</v>
      </c>
      <c r="C82" s="38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</row>
    <row r="83" spans="1:24" ht="14.25" x14ac:dyDescent="0.45">
      <c r="A83" s="36" t="s">
        <v>76</v>
      </c>
      <c r="B83" s="39" t="s">
        <v>77</v>
      </c>
      <c r="C83" s="38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</row>
    <row r="84" spans="1:24" ht="14.25" x14ac:dyDescent="0.45">
      <c r="A84" s="36" t="s">
        <v>78</v>
      </c>
      <c r="B84" s="37" t="s">
        <v>79</v>
      </c>
      <c r="C84" s="38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</row>
    <row r="85" spans="1:24" ht="14.25" x14ac:dyDescent="0.45">
      <c r="A85" s="36" t="s">
        <v>80</v>
      </c>
      <c r="B85" s="54" t="s">
        <v>81</v>
      </c>
      <c r="C85" s="38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</row>
    <row r="86" spans="1:24" ht="14.25" x14ac:dyDescent="0.45">
      <c r="A86" s="40"/>
      <c r="B86" s="45" t="s">
        <v>82</v>
      </c>
      <c r="C86" s="35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</row>
    <row r="87" spans="1:24" ht="14.25" x14ac:dyDescent="0.45">
      <c r="A87" s="41"/>
      <c r="B87" s="42" t="s">
        <v>83</v>
      </c>
      <c r="C87" s="38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</row>
    <row r="88" spans="1:24" ht="14.25" x14ac:dyDescent="0.45">
      <c r="A88" s="36" t="s">
        <v>84</v>
      </c>
      <c r="B88" s="54" t="s">
        <v>85</v>
      </c>
      <c r="C88" s="38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</row>
    <row r="89" spans="1:24" ht="14.25" x14ac:dyDescent="0.45">
      <c r="A89" s="43"/>
      <c r="B89" s="42" t="s">
        <v>86</v>
      </c>
      <c r="C89" s="38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</row>
    <row r="90" spans="1:24" ht="14.25" x14ac:dyDescent="0.45">
      <c r="A90" s="36" t="s">
        <v>87</v>
      </c>
      <c r="B90" s="54" t="s">
        <v>88</v>
      </c>
      <c r="C90" s="38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</row>
    <row r="91" spans="1:24" ht="14.25" x14ac:dyDescent="0.45">
      <c r="A91" s="36" t="s">
        <v>89</v>
      </c>
      <c r="B91" s="54" t="s">
        <v>90</v>
      </c>
      <c r="C91" s="38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</row>
    <row r="92" spans="1:24" ht="14.25" x14ac:dyDescent="0.45">
      <c r="A92" s="36" t="s">
        <v>91</v>
      </c>
      <c r="B92" s="54" t="s">
        <v>81</v>
      </c>
      <c r="C92" s="38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</row>
    <row r="93" spans="1:24" ht="14.25" x14ac:dyDescent="0.45">
      <c r="A93" s="100" t="s">
        <v>92</v>
      </c>
      <c r="B93" s="94"/>
      <c r="C93" s="44">
        <f>SUM(C82:C92)</f>
        <v>0</v>
      </c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</row>
    <row r="94" spans="1:24" ht="14.25" x14ac:dyDescent="0.45">
      <c r="A94" s="102" t="s">
        <v>93</v>
      </c>
      <c r="B94" s="94"/>
      <c r="C94" s="32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</row>
    <row r="95" spans="1:24" ht="14.25" x14ac:dyDescent="0.45">
      <c r="A95" s="34"/>
      <c r="B95" s="45" t="s">
        <v>94</v>
      </c>
      <c r="C95" s="35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</row>
    <row r="96" spans="1:24" ht="42.75" x14ac:dyDescent="0.45">
      <c r="A96" s="46" t="s">
        <v>95</v>
      </c>
      <c r="B96" s="54" t="s">
        <v>96</v>
      </c>
      <c r="C96" s="38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</row>
    <row r="97" spans="1:24" ht="14.25" x14ac:dyDescent="0.45">
      <c r="A97" s="36" t="s">
        <v>97</v>
      </c>
      <c r="B97" s="54" t="s">
        <v>98</v>
      </c>
      <c r="C97" s="38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</row>
    <row r="98" spans="1:24" ht="14.25" x14ac:dyDescent="0.45">
      <c r="A98" s="34"/>
      <c r="B98" s="45" t="s">
        <v>99</v>
      </c>
      <c r="C98" s="35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</row>
    <row r="99" spans="1:24" ht="42.75" x14ac:dyDescent="0.45">
      <c r="A99" s="36" t="s">
        <v>100</v>
      </c>
      <c r="B99" s="54" t="s">
        <v>96</v>
      </c>
      <c r="C99" s="38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</row>
    <row r="100" spans="1:24" ht="14.25" x14ac:dyDescent="0.45">
      <c r="A100" s="36" t="s">
        <v>101</v>
      </c>
      <c r="B100" s="54" t="s">
        <v>98</v>
      </c>
      <c r="C100" s="38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</row>
    <row r="101" spans="1:24" ht="14.25" x14ac:dyDescent="0.45">
      <c r="A101" s="43"/>
      <c r="B101" s="42" t="s">
        <v>102</v>
      </c>
      <c r="C101" s="38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</row>
    <row r="102" spans="1:24" ht="14.25" x14ac:dyDescent="0.45">
      <c r="A102" s="36" t="s">
        <v>103</v>
      </c>
      <c r="B102" s="22" t="s">
        <v>104</v>
      </c>
      <c r="C102" s="38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</row>
    <row r="103" spans="1:24" ht="14.25" x14ac:dyDescent="0.45">
      <c r="A103" s="36" t="s">
        <v>105</v>
      </c>
      <c r="B103" s="22" t="s">
        <v>106</v>
      </c>
      <c r="C103" s="38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</row>
    <row r="104" spans="1:24" ht="14.25" x14ac:dyDescent="0.45">
      <c r="A104" s="47"/>
      <c r="B104" s="48" t="s">
        <v>107</v>
      </c>
      <c r="C104" s="49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</row>
    <row r="105" spans="1:24" ht="28.5" x14ac:dyDescent="0.45">
      <c r="A105" s="46" t="s">
        <v>108</v>
      </c>
      <c r="B105" s="22" t="s">
        <v>109</v>
      </c>
      <c r="C105" s="38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</row>
    <row r="106" spans="1:24" ht="14.25" x14ac:dyDescent="0.45">
      <c r="A106" s="36" t="s">
        <v>110</v>
      </c>
      <c r="B106" s="54" t="s">
        <v>111</v>
      </c>
      <c r="C106" s="38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</row>
    <row r="107" spans="1:24" ht="14.25" x14ac:dyDescent="0.45">
      <c r="A107" s="100" t="s">
        <v>112</v>
      </c>
      <c r="B107" s="94"/>
      <c r="C107" s="50">
        <f>SUM(C96:C106)</f>
        <v>0</v>
      </c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</row>
    <row r="108" spans="1:24" ht="14.25" x14ac:dyDescent="0.45">
      <c r="A108" s="102" t="s">
        <v>113</v>
      </c>
      <c r="B108" s="94"/>
      <c r="C108" s="51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</row>
    <row r="109" spans="1:24" ht="14.25" x14ac:dyDescent="0.45">
      <c r="A109" s="34"/>
      <c r="B109" s="45" t="s">
        <v>114</v>
      </c>
      <c r="C109" s="52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</row>
    <row r="110" spans="1:24" ht="28.5" x14ac:dyDescent="0.45">
      <c r="A110" s="36" t="s">
        <v>115</v>
      </c>
      <c r="B110" s="54" t="s">
        <v>116</v>
      </c>
      <c r="C110" s="38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</row>
    <row r="111" spans="1:24" ht="14.25" x14ac:dyDescent="0.45">
      <c r="A111" s="36" t="s">
        <v>117</v>
      </c>
      <c r="B111" s="54" t="s">
        <v>118</v>
      </c>
      <c r="C111" s="38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</row>
    <row r="112" spans="1:24" ht="14.25" x14ac:dyDescent="0.45">
      <c r="A112" s="36" t="s">
        <v>119</v>
      </c>
      <c r="B112" s="54" t="s">
        <v>120</v>
      </c>
      <c r="C112" s="38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</row>
    <row r="113" spans="1:24" ht="14.25" x14ac:dyDescent="0.45">
      <c r="A113" s="47"/>
      <c r="B113" s="53" t="s">
        <v>121</v>
      </c>
      <c r="C113" s="49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</row>
    <row r="114" spans="1:24" ht="28.5" x14ac:dyDescent="0.45">
      <c r="A114" s="36" t="s">
        <v>122</v>
      </c>
      <c r="B114" s="54" t="s">
        <v>123</v>
      </c>
      <c r="C114" s="38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</row>
    <row r="115" spans="1:24" ht="14.25" x14ac:dyDescent="0.45">
      <c r="A115" s="36" t="s">
        <v>124</v>
      </c>
      <c r="B115" s="54" t="s">
        <v>118</v>
      </c>
      <c r="C115" s="38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</row>
    <row r="116" spans="1:24" ht="14.25" x14ac:dyDescent="0.45">
      <c r="A116" s="36" t="s">
        <v>125</v>
      </c>
      <c r="B116" s="54" t="s">
        <v>126</v>
      </c>
      <c r="C116" s="38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</row>
    <row r="117" spans="1:24" ht="14.25" x14ac:dyDescent="0.45">
      <c r="A117" s="36" t="s">
        <v>127</v>
      </c>
      <c r="B117" s="54" t="s">
        <v>120</v>
      </c>
      <c r="C117" s="38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</row>
    <row r="118" spans="1:24" ht="14.25" x14ac:dyDescent="0.45">
      <c r="A118" s="36" t="s">
        <v>128</v>
      </c>
      <c r="B118" s="54" t="s">
        <v>129</v>
      </c>
      <c r="C118" s="38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</row>
    <row r="119" spans="1:24" ht="14.25" x14ac:dyDescent="0.45">
      <c r="A119" s="100" t="s">
        <v>130</v>
      </c>
      <c r="B119" s="94"/>
      <c r="C119" s="44">
        <f>SUM(C110:C118)</f>
        <v>0</v>
      </c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</row>
    <row r="120" spans="1:24" ht="14.25" x14ac:dyDescent="0.45">
      <c r="A120" s="102" t="s">
        <v>131</v>
      </c>
      <c r="B120" s="94"/>
      <c r="C120" s="32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</row>
    <row r="121" spans="1:24" ht="14.25" x14ac:dyDescent="0.45">
      <c r="A121" s="34"/>
      <c r="B121" s="45" t="s">
        <v>83</v>
      </c>
      <c r="C121" s="35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</row>
    <row r="122" spans="1:24" ht="28.5" x14ac:dyDescent="0.45">
      <c r="A122" s="36" t="s">
        <v>132</v>
      </c>
      <c r="B122" s="22" t="s">
        <v>133</v>
      </c>
      <c r="C122" s="38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</row>
    <row r="123" spans="1:24" ht="14.25" x14ac:dyDescent="0.45">
      <c r="A123" s="36" t="s">
        <v>134</v>
      </c>
      <c r="B123" s="22" t="s">
        <v>135</v>
      </c>
      <c r="C123" s="38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</row>
    <row r="124" spans="1:24" ht="14.25" x14ac:dyDescent="0.45">
      <c r="A124" s="34"/>
      <c r="B124" s="45" t="s">
        <v>136</v>
      </c>
      <c r="C124" s="35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</row>
    <row r="125" spans="1:24" ht="14.25" x14ac:dyDescent="0.45">
      <c r="A125" s="36" t="s">
        <v>137</v>
      </c>
      <c r="B125" s="54" t="s">
        <v>138</v>
      </c>
      <c r="C125" s="38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</row>
    <row r="126" spans="1:24" ht="14.25" x14ac:dyDescent="0.45">
      <c r="A126" s="36" t="s">
        <v>139</v>
      </c>
      <c r="B126" s="54" t="s">
        <v>140</v>
      </c>
      <c r="C126" s="38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</row>
    <row r="127" spans="1:24" ht="14.25" x14ac:dyDescent="0.45">
      <c r="A127" s="36" t="s">
        <v>141</v>
      </c>
      <c r="B127" s="54" t="s">
        <v>142</v>
      </c>
      <c r="C127" s="38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</row>
    <row r="128" spans="1:24" ht="14.25" x14ac:dyDescent="0.45">
      <c r="A128" s="36" t="s">
        <v>143</v>
      </c>
      <c r="B128" s="54" t="s">
        <v>144</v>
      </c>
      <c r="C128" s="38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</row>
    <row r="129" spans="1:24" ht="14.25" x14ac:dyDescent="0.45">
      <c r="A129" s="100" t="s">
        <v>145</v>
      </c>
      <c r="B129" s="94"/>
      <c r="C129" s="44">
        <f>SUM(C122:C128)</f>
        <v>0</v>
      </c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</row>
    <row r="130" spans="1:24" ht="14.45" customHeight="1" x14ac:dyDescent="0.45">
      <c r="A130" s="102" t="s">
        <v>361</v>
      </c>
      <c r="B130" s="94"/>
      <c r="C130" s="81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</row>
    <row r="131" spans="1:24" ht="14.25" x14ac:dyDescent="0.45">
      <c r="A131" s="36" t="s">
        <v>148</v>
      </c>
      <c r="B131" s="54" t="s">
        <v>362</v>
      </c>
      <c r="C131" s="79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</row>
    <row r="132" spans="1:24" ht="14.25" x14ac:dyDescent="0.45">
      <c r="A132" s="36" t="s">
        <v>150</v>
      </c>
      <c r="B132" s="54" t="s">
        <v>363</v>
      </c>
      <c r="C132" s="79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</row>
    <row r="133" spans="1:24" ht="14.25" x14ac:dyDescent="0.45">
      <c r="A133" s="36" t="s">
        <v>152</v>
      </c>
      <c r="B133" s="54" t="s">
        <v>364</v>
      </c>
      <c r="C133" s="79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</row>
    <row r="134" spans="1:24" ht="14.25" x14ac:dyDescent="0.45">
      <c r="A134" s="109" t="s">
        <v>365</v>
      </c>
      <c r="B134" s="94"/>
      <c r="C134" s="79">
        <f>SUM(C131:C133)</f>
        <v>0</v>
      </c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</row>
    <row r="135" spans="1:24" ht="14.25" x14ac:dyDescent="0.45">
      <c r="A135" s="107" t="s">
        <v>366</v>
      </c>
      <c r="B135" s="108"/>
      <c r="C135" s="81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</row>
    <row r="136" spans="1:24" ht="14.25" x14ac:dyDescent="0.45">
      <c r="A136" s="84"/>
      <c r="B136" s="85" t="s">
        <v>366</v>
      </c>
      <c r="C136" s="86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</row>
    <row r="137" spans="1:24" ht="28.5" x14ac:dyDescent="0.45">
      <c r="A137" s="36" t="s">
        <v>154</v>
      </c>
      <c r="B137" s="82" t="s">
        <v>367</v>
      </c>
      <c r="C137" s="79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</row>
    <row r="138" spans="1:24" ht="14.25" x14ac:dyDescent="0.45">
      <c r="A138" s="36" t="s">
        <v>156</v>
      </c>
      <c r="B138" s="82" t="s">
        <v>368</v>
      </c>
      <c r="C138" s="79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</row>
    <row r="139" spans="1:24" ht="14.25" x14ac:dyDescent="0.45">
      <c r="A139" s="36" t="s">
        <v>158</v>
      </c>
      <c r="B139" s="82" t="s">
        <v>369</v>
      </c>
      <c r="C139" s="79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</row>
    <row r="140" spans="1:24" ht="14.25" x14ac:dyDescent="0.45">
      <c r="A140" s="36" t="s">
        <v>160</v>
      </c>
      <c r="B140" s="82" t="s">
        <v>370</v>
      </c>
      <c r="C140" s="79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</row>
    <row r="141" spans="1:24" ht="14.25" x14ac:dyDescent="0.45">
      <c r="A141" s="36" t="s">
        <v>162</v>
      </c>
      <c r="B141" s="82" t="s">
        <v>371</v>
      </c>
      <c r="C141" s="79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</row>
    <row r="142" spans="1:24" ht="14.25" x14ac:dyDescent="0.45">
      <c r="A142" s="87"/>
      <c r="B142" s="83" t="s">
        <v>372</v>
      </c>
      <c r="C142" s="88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</row>
    <row r="143" spans="1:24" ht="14.25" x14ac:dyDescent="0.45">
      <c r="A143" s="90">
        <v>87</v>
      </c>
      <c r="B143" s="80" t="s">
        <v>373</v>
      </c>
      <c r="C143" s="79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</row>
    <row r="144" spans="1:24" ht="28.5" x14ac:dyDescent="0.45">
      <c r="A144" s="90">
        <v>88</v>
      </c>
      <c r="B144" s="89" t="s">
        <v>374</v>
      </c>
      <c r="C144" s="79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</row>
    <row r="145" spans="1:24" ht="14.25" x14ac:dyDescent="0.45">
      <c r="A145" s="90">
        <v>89</v>
      </c>
      <c r="B145" s="89" t="s">
        <v>375</v>
      </c>
      <c r="C145" s="79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</row>
    <row r="146" spans="1:24" ht="14.25" x14ac:dyDescent="0.45">
      <c r="A146" s="90">
        <v>90</v>
      </c>
      <c r="B146" s="89" t="s">
        <v>376</v>
      </c>
      <c r="C146" s="79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</row>
    <row r="147" spans="1:24" ht="14.25" x14ac:dyDescent="0.45">
      <c r="A147" s="90">
        <v>91</v>
      </c>
      <c r="B147" s="89" t="s">
        <v>377</v>
      </c>
      <c r="C147" s="79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</row>
    <row r="148" spans="1:24" ht="14.25" x14ac:dyDescent="0.45">
      <c r="A148" s="90">
        <v>92</v>
      </c>
      <c r="B148" s="89" t="s">
        <v>378</v>
      </c>
      <c r="C148" s="79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</row>
    <row r="149" spans="1:24" ht="14.25" x14ac:dyDescent="0.45">
      <c r="A149" s="90">
        <v>93</v>
      </c>
      <c r="B149" s="80" t="s">
        <v>379</v>
      </c>
      <c r="C149" s="79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</row>
    <row r="150" spans="1:24" ht="14.25" x14ac:dyDescent="0.45">
      <c r="A150" s="90">
        <v>94</v>
      </c>
      <c r="B150" s="80" t="s">
        <v>380</v>
      </c>
      <c r="C150" s="79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</row>
    <row r="151" spans="1:24" ht="14.25" x14ac:dyDescent="0.45">
      <c r="A151" s="109" t="s">
        <v>381</v>
      </c>
      <c r="B151" s="94"/>
      <c r="C151" s="79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</row>
    <row r="152" spans="1:24" ht="14.25" x14ac:dyDescent="0.45">
      <c r="A152" s="102" t="s">
        <v>146</v>
      </c>
      <c r="B152" s="94"/>
      <c r="C152" s="32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</row>
    <row r="153" spans="1:24" ht="14.25" x14ac:dyDescent="0.45">
      <c r="A153" s="34"/>
      <c r="B153" s="45" t="s">
        <v>147</v>
      </c>
      <c r="C153" s="38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</row>
    <row r="154" spans="1:24" ht="14.25" x14ac:dyDescent="0.45">
      <c r="A154" s="36" t="s">
        <v>174</v>
      </c>
      <c r="B154" s="54" t="s">
        <v>149</v>
      </c>
      <c r="C154" s="38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</row>
    <row r="155" spans="1:24" ht="14.25" x14ac:dyDescent="0.45">
      <c r="A155" s="36" t="s">
        <v>176</v>
      </c>
      <c r="B155" s="54" t="s">
        <v>151</v>
      </c>
      <c r="C155" s="38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</row>
    <row r="156" spans="1:24" ht="14.25" x14ac:dyDescent="0.45">
      <c r="A156" s="36" t="s">
        <v>178</v>
      </c>
      <c r="B156" s="54" t="s">
        <v>153</v>
      </c>
      <c r="C156" s="38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</row>
    <row r="157" spans="1:24" ht="14.25" x14ac:dyDescent="0.45">
      <c r="A157" s="36" t="s">
        <v>182</v>
      </c>
      <c r="B157" s="54" t="s">
        <v>155</v>
      </c>
      <c r="C157" s="38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</row>
    <row r="158" spans="1:24" ht="14.25" x14ac:dyDescent="0.45">
      <c r="A158" s="36" t="s">
        <v>184</v>
      </c>
      <c r="B158" s="54" t="s">
        <v>157</v>
      </c>
      <c r="C158" s="38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</row>
    <row r="159" spans="1:24" ht="14.25" x14ac:dyDescent="0.45">
      <c r="A159" s="36" t="s">
        <v>186</v>
      </c>
      <c r="B159" s="54" t="s">
        <v>159</v>
      </c>
      <c r="C159" s="38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</row>
    <row r="160" spans="1:24" ht="14.25" x14ac:dyDescent="0.45">
      <c r="A160" s="36" t="s">
        <v>188</v>
      </c>
      <c r="B160" s="54" t="s">
        <v>161</v>
      </c>
      <c r="C160" s="38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</row>
    <row r="161" spans="1:24" ht="14.25" x14ac:dyDescent="0.45">
      <c r="A161" s="36" t="s">
        <v>190</v>
      </c>
      <c r="B161" s="54" t="s">
        <v>163</v>
      </c>
      <c r="C161" s="38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</row>
    <row r="162" spans="1:24" ht="14.25" x14ac:dyDescent="0.45">
      <c r="A162" s="36" t="s">
        <v>192</v>
      </c>
      <c r="B162" s="54" t="s">
        <v>164</v>
      </c>
      <c r="C162" s="38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</row>
    <row r="163" spans="1:24" ht="14.25" x14ac:dyDescent="0.45">
      <c r="A163" s="36" t="s">
        <v>194</v>
      </c>
      <c r="B163" s="54" t="s">
        <v>165</v>
      </c>
      <c r="C163" s="38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</row>
    <row r="164" spans="1:24" ht="14.25" x14ac:dyDescent="0.45">
      <c r="A164" s="34"/>
      <c r="B164" s="45" t="s">
        <v>166</v>
      </c>
      <c r="C164" s="35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</row>
    <row r="165" spans="1:24" ht="14.25" x14ac:dyDescent="0.45">
      <c r="A165" s="36" t="s">
        <v>196</v>
      </c>
      <c r="B165" s="54" t="s">
        <v>167</v>
      </c>
      <c r="C165" s="38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</row>
    <row r="166" spans="1:24" ht="14.25" x14ac:dyDescent="0.45">
      <c r="A166" s="36" t="s">
        <v>198</v>
      </c>
      <c r="B166" s="54" t="s">
        <v>168</v>
      </c>
      <c r="C166" s="38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</row>
    <row r="167" spans="1:24" ht="14.25" x14ac:dyDescent="0.45">
      <c r="A167" s="36" t="s">
        <v>200</v>
      </c>
      <c r="B167" s="54" t="s">
        <v>159</v>
      </c>
      <c r="C167" s="38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</row>
    <row r="168" spans="1:24" ht="14.25" x14ac:dyDescent="0.45">
      <c r="A168" s="36" t="s">
        <v>202</v>
      </c>
      <c r="B168" s="54" t="s">
        <v>169</v>
      </c>
      <c r="C168" s="38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</row>
    <row r="169" spans="1:24" ht="14.25" x14ac:dyDescent="0.45">
      <c r="A169" s="103" t="s">
        <v>170</v>
      </c>
      <c r="B169" s="104"/>
      <c r="C169" s="55">
        <f>SUM(C154:C168)</f>
        <v>0</v>
      </c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</row>
    <row r="170" spans="1:24" ht="14.25" x14ac:dyDescent="0.45">
      <c r="A170" s="98" t="s">
        <v>171</v>
      </c>
      <c r="B170" s="94"/>
      <c r="C170" s="1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</row>
    <row r="171" spans="1:24" ht="14.25" x14ac:dyDescent="0.45">
      <c r="A171" s="36" t="s">
        <v>204</v>
      </c>
      <c r="B171" s="62" t="s">
        <v>172</v>
      </c>
      <c r="C171" s="56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</row>
    <row r="172" spans="1:24" ht="14.25" x14ac:dyDescent="0.45">
      <c r="A172" s="36" t="s">
        <v>206</v>
      </c>
      <c r="B172" s="62" t="s">
        <v>173</v>
      </c>
      <c r="C172" s="56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</row>
    <row r="173" spans="1:24" ht="14.25" x14ac:dyDescent="0.45">
      <c r="A173" s="36" t="s">
        <v>208</v>
      </c>
      <c r="B173" s="62" t="s">
        <v>175</v>
      </c>
      <c r="C173" s="56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</row>
    <row r="174" spans="1:24" ht="14.25" x14ac:dyDescent="0.45">
      <c r="A174" s="36" t="s">
        <v>212</v>
      </c>
      <c r="B174" s="62" t="s">
        <v>177</v>
      </c>
      <c r="C174" s="56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</row>
    <row r="175" spans="1:24" ht="14.25" x14ac:dyDescent="0.45">
      <c r="A175" s="36" t="s">
        <v>214</v>
      </c>
      <c r="B175" s="62" t="s">
        <v>179</v>
      </c>
      <c r="C175" s="56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</row>
    <row r="176" spans="1:24" ht="14.25" x14ac:dyDescent="0.45">
      <c r="A176" s="105" t="s">
        <v>180</v>
      </c>
      <c r="B176" s="106"/>
      <c r="C176" s="57">
        <f>SUM(C171:C175)</f>
        <v>0</v>
      </c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</row>
    <row r="177" spans="1:15" ht="14.25" x14ac:dyDescent="0.45">
      <c r="A177" s="95" t="s">
        <v>181</v>
      </c>
      <c r="B177" s="94"/>
      <c r="C177" s="1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</row>
    <row r="178" spans="1:15" ht="14.25" x14ac:dyDescent="0.45">
      <c r="A178" s="36" t="s">
        <v>216</v>
      </c>
      <c r="B178" s="62" t="s">
        <v>183</v>
      </c>
      <c r="C178" s="56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</row>
    <row r="179" spans="1:15" ht="14.25" x14ac:dyDescent="0.45">
      <c r="A179" s="36" t="s">
        <v>218</v>
      </c>
      <c r="B179" s="62" t="s">
        <v>185</v>
      </c>
      <c r="C179" s="56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</row>
    <row r="180" spans="1:15" ht="14.25" x14ac:dyDescent="0.45">
      <c r="A180" s="36" t="s">
        <v>220</v>
      </c>
      <c r="B180" s="62" t="s">
        <v>187</v>
      </c>
      <c r="C180" s="56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</row>
    <row r="181" spans="1:15" ht="28.5" x14ac:dyDescent="0.45">
      <c r="A181" s="36" t="s">
        <v>222</v>
      </c>
      <c r="B181" s="62" t="s">
        <v>189</v>
      </c>
      <c r="C181" s="56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</row>
    <row r="182" spans="1:15" ht="14.25" x14ac:dyDescent="0.45">
      <c r="A182" s="36" t="s">
        <v>224</v>
      </c>
      <c r="B182" s="58" t="s">
        <v>191</v>
      </c>
      <c r="C182" s="56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</row>
    <row r="183" spans="1:15" ht="14.25" x14ac:dyDescent="0.45">
      <c r="A183" s="36" t="s">
        <v>226</v>
      </c>
      <c r="B183" s="58" t="s">
        <v>193</v>
      </c>
      <c r="C183" s="56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</row>
    <row r="184" spans="1:15" ht="14.25" x14ac:dyDescent="0.45">
      <c r="A184" s="36" t="s">
        <v>228</v>
      </c>
      <c r="B184" s="62" t="s">
        <v>195</v>
      </c>
      <c r="C184" s="56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</row>
    <row r="185" spans="1:15" ht="14.25" x14ac:dyDescent="0.45">
      <c r="A185" s="36" t="s">
        <v>230</v>
      </c>
      <c r="B185" s="62" t="s">
        <v>197</v>
      </c>
      <c r="C185" s="56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</row>
    <row r="186" spans="1:15" ht="28.5" x14ac:dyDescent="0.45">
      <c r="A186" s="46" t="s">
        <v>232</v>
      </c>
      <c r="B186" s="62" t="s">
        <v>199</v>
      </c>
      <c r="C186" s="56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</row>
    <row r="187" spans="1:15" ht="14.25" x14ac:dyDescent="0.45">
      <c r="A187" s="36" t="s">
        <v>234</v>
      </c>
      <c r="B187" s="62" t="s">
        <v>201</v>
      </c>
      <c r="C187" s="56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</row>
    <row r="188" spans="1:15" ht="28.5" x14ac:dyDescent="0.45">
      <c r="A188" s="46" t="s">
        <v>236</v>
      </c>
      <c r="B188" s="62" t="s">
        <v>203</v>
      </c>
      <c r="C188" s="56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</row>
    <row r="189" spans="1:15" ht="28.5" x14ac:dyDescent="0.45">
      <c r="A189" s="46" t="s">
        <v>238</v>
      </c>
      <c r="B189" s="62" t="s">
        <v>205</v>
      </c>
      <c r="C189" s="56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</row>
    <row r="190" spans="1:15" ht="28.5" x14ac:dyDescent="0.45">
      <c r="A190" s="46" t="s">
        <v>242</v>
      </c>
      <c r="B190" s="59" t="s">
        <v>207</v>
      </c>
      <c r="C190" s="56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</row>
    <row r="191" spans="1:15" ht="14.25" x14ac:dyDescent="0.45">
      <c r="A191" s="36" t="s">
        <v>244</v>
      </c>
      <c r="B191" s="60" t="s">
        <v>209</v>
      </c>
      <c r="C191" s="61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</row>
    <row r="192" spans="1:15" ht="14.25" x14ac:dyDescent="0.45">
      <c r="A192" s="93" t="s">
        <v>210</v>
      </c>
      <c r="B192" s="94"/>
      <c r="C192" s="57">
        <f>SUM(C178:C191)</f>
        <v>0</v>
      </c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</row>
    <row r="193" spans="1:15" ht="14.25" x14ac:dyDescent="0.45">
      <c r="A193" s="95" t="s">
        <v>211</v>
      </c>
      <c r="B193" s="94"/>
      <c r="C193" s="1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</row>
    <row r="194" spans="1:15" ht="14.25" x14ac:dyDescent="0.45">
      <c r="A194" s="36" t="s">
        <v>246</v>
      </c>
      <c r="B194" s="62" t="s">
        <v>213</v>
      </c>
      <c r="C194" s="56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</row>
    <row r="195" spans="1:15" ht="14.25" x14ac:dyDescent="0.45">
      <c r="A195" s="36" t="s">
        <v>248</v>
      </c>
      <c r="B195" s="62" t="s">
        <v>215</v>
      </c>
      <c r="C195" s="56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</row>
    <row r="196" spans="1:15" ht="14.25" x14ac:dyDescent="0.45">
      <c r="A196" s="36" t="s">
        <v>250</v>
      </c>
      <c r="B196" s="62" t="s">
        <v>217</v>
      </c>
      <c r="C196" s="56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</row>
    <row r="197" spans="1:15" ht="14.25" x14ac:dyDescent="0.45">
      <c r="A197" s="36" t="s">
        <v>252</v>
      </c>
      <c r="B197" s="66" t="s">
        <v>219</v>
      </c>
      <c r="C197" s="56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</row>
    <row r="198" spans="1:15" ht="14.25" x14ac:dyDescent="0.45">
      <c r="A198" s="36" t="s">
        <v>254</v>
      </c>
      <c r="B198" s="66" t="s">
        <v>221</v>
      </c>
      <c r="C198" s="56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</row>
    <row r="199" spans="1:15" ht="14.25" x14ac:dyDescent="0.45">
      <c r="A199" s="36" t="s">
        <v>256</v>
      </c>
      <c r="B199" s="66" t="s">
        <v>223</v>
      </c>
      <c r="C199" s="56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</row>
    <row r="200" spans="1:15" ht="14.25" x14ac:dyDescent="0.45">
      <c r="A200" s="36" t="s">
        <v>259</v>
      </c>
      <c r="B200" s="66" t="s">
        <v>225</v>
      </c>
      <c r="C200" s="56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</row>
    <row r="201" spans="1:15" ht="14.25" x14ac:dyDescent="0.45">
      <c r="A201" s="36" t="s">
        <v>261</v>
      </c>
      <c r="B201" s="66" t="s">
        <v>227</v>
      </c>
      <c r="C201" s="56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</row>
    <row r="202" spans="1:15" ht="14.25" x14ac:dyDescent="0.45">
      <c r="A202" s="36" t="s">
        <v>263</v>
      </c>
      <c r="B202" s="66" t="s">
        <v>229</v>
      </c>
      <c r="C202" s="56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</row>
    <row r="203" spans="1:15" ht="14.25" x14ac:dyDescent="0.45">
      <c r="A203" s="36" t="s">
        <v>265</v>
      </c>
      <c r="B203" s="66" t="s">
        <v>231</v>
      </c>
      <c r="C203" s="56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</row>
    <row r="204" spans="1:15" ht="14.25" x14ac:dyDescent="0.45">
      <c r="A204" s="36" t="s">
        <v>267</v>
      </c>
      <c r="B204" s="63" t="s">
        <v>233</v>
      </c>
      <c r="C204" s="56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</row>
    <row r="205" spans="1:15" ht="14.25" x14ac:dyDescent="0.45">
      <c r="A205" s="36" t="s">
        <v>269</v>
      </c>
      <c r="B205" s="66" t="s">
        <v>235</v>
      </c>
      <c r="C205" s="56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</row>
    <row r="206" spans="1:15" ht="14.25" x14ac:dyDescent="0.45">
      <c r="A206" s="36" t="s">
        <v>271</v>
      </c>
      <c r="B206" s="66" t="s">
        <v>237</v>
      </c>
      <c r="C206" s="56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</row>
    <row r="207" spans="1:15" ht="14.25" x14ac:dyDescent="0.45">
      <c r="A207" s="36" t="s">
        <v>274</v>
      </c>
      <c r="B207" s="66" t="s">
        <v>239</v>
      </c>
      <c r="C207" s="56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</row>
    <row r="208" spans="1:15" ht="14.25" x14ac:dyDescent="0.45">
      <c r="A208" s="93" t="s">
        <v>240</v>
      </c>
      <c r="B208" s="94"/>
      <c r="C208" s="57">
        <f>SUM(C194:C207)</f>
        <v>0</v>
      </c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</row>
    <row r="209" spans="1:15" ht="14.25" x14ac:dyDescent="0.45">
      <c r="A209" s="101" t="s">
        <v>241</v>
      </c>
      <c r="B209" s="94"/>
      <c r="C209" s="64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</row>
    <row r="210" spans="1:15" ht="14.25" x14ac:dyDescent="0.45">
      <c r="A210" s="65" t="s">
        <v>276</v>
      </c>
      <c r="B210" s="66" t="s">
        <v>243</v>
      </c>
      <c r="C210" s="57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</row>
    <row r="211" spans="1:15" ht="14.25" x14ac:dyDescent="0.45">
      <c r="A211" s="65" t="s">
        <v>278</v>
      </c>
      <c r="B211" s="66" t="s">
        <v>245</v>
      </c>
      <c r="C211" s="57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</row>
    <row r="212" spans="1:15" ht="14.25" x14ac:dyDescent="0.45">
      <c r="A212" s="65" t="s">
        <v>280</v>
      </c>
      <c r="B212" s="66" t="s">
        <v>247</v>
      </c>
      <c r="C212" s="57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</row>
    <row r="213" spans="1:15" ht="14.25" x14ac:dyDescent="0.45">
      <c r="A213" s="65" t="s">
        <v>282</v>
      </c>
      <c r="B213" s="62" t="s">
        <v>249</v>
      </c>
      <c r="C213" s="57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</row>
    <row r="214" spans="1:15" ht="14.25" x14ac:dyDescent="0.45">
      <c r="A214" s="65" t="s">
        <v>284</v>
      </c>
      <c r="B214" s="66" t="s">
        <v>251</v>
      </c>
      <c r="C214" s="57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</row>
    <row r="215" spans="1:15" ht="14.25" x14ac:dyDescent="0.45">
      <c r="A215" s="65" t="s">
        <v>286</v>
      </c>
      <c r="B215" s="66" t="s">
        <v>253</v>
      </c>
      <c r="C215" s="57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</row>
    <row r="216" spans="1:15" ht="14.25" x14ac:dyDescent="0.45">
      <c r="A216" s="65" t="s">
        <v>289</v>
      </c>
      <c r="B216" s="66" t="s">
        <v>255</v>
      </c>
      <c r="C216" s="57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</row>
    <row r="217" spans="1:15" ht="14.25" x14ac:dyDescent="0.45">
      <c r="A217" s="65" t="s">
        <v>291</v>
      </c>
      <c r="B217" s="66" t="s">
        <v>239</v>
      </c>
      <c r="C217" s="57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</row>
    <row r="218" spans="1:15" ht="14.25" x14ac:dyDescent="0.45">
      <c r="A218" s="93" t="s">
        <v>257</v>
      </c>
      <c r="B218" s="94"/>
      <c r="C218" s="57">
        <f>SUM(C210:C217)</f>
        <v>0</v>
      </c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</row>
    <row r="219" spans="1:15" ht="14.25" x14ac:dyDescent="0.45">
      <c r="A219" s="98" t="s">
        <v>258</v>
      </c>
      <c r="B219" s="94"/>
      <c r="C219" s="1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</row>
    <row r="220" spans="1:15" ht="14.25" x14ac:dyDescent="0.45">
      <c r="A220" s="36" t="s">
        <v>293</v>
      </c>
      <c r="B220" s="62" t="s">
        <v>260</v>
      </c>
      <c r="C220" s="56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</row>
    <row r="221" spans="1:15" ht="14.25" x14ac:dyDescent="0.45">
      <c r="A221" s="36" t="s">
        <v>295</v>
      </c>
      <c r="B221" s="62" t="s">
        <v>262</v>
      </c>
      <c r="C221" s="67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</row>
    <row r="222" spans="1:15" ht="14.25" x14ac:dyDescent="0.45">
      <c r="A222" s="36" t="s">
        <v>297</v>
      </c>
      <c r="B222" s="62" t="s">
        <v>264</v>
      </c>
      <c r="C222" s="67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</row>
    <row r="223" spans="1:15" ht="14.25" x14ac:dyDescent="0.45">
      <c r="A223" s="36" t="s">
        <v>299</v>
      </c>
      <c r="B223" s="62" t="s">
        <v>266</v>
      </c>
      <c r="C223" s="67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</row>
    <row r="224" spans="1:15" ht="14.25" x14ac:dyDescent="0.45">
      <c r="A224" s="36" t="s">
        <v>301</v>
      </c>
      <c r="B224" s="62" t="s">
        <v>268</v>
      </c>
      <c r="C224" s="67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</row>
    <row r="225" spans="1:15" ht="14.25" x14ac:dyDescent="0.45">
      <c r="A225" s="36" t="s">
        <v>303</v>
      </c>
      <c r="B225" s="62" t="s">
        <v>270</v>
      </c>
      <c r="C225" s="67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</row>
    <row r="226" spans="1:15" ht="14.25" x14ac:dyDescent="0.45">
      <c r="A226" s="36" t="s">
        <v>306</v>
      </c>
      <c r="B226" s="62" t="s">
        <v>239</v>
      </c>
      <c r="C226" s="67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</row>
    <row r="227" spans="1:15" ht="14.25" x14ac:dyDescent="0.45">
      <c r="A227" s="93" t="s">
        <v>272</v>
      </c>
      <c r="B227" s="94"/>
      <c r="C227" s="57">
        <f>SUM(C220:C226)</f>
        <v>0</v>
      </c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</row>
    <row r="228" spans="1:15" ht="14.25" x14ac:dyDescent="0.45">
      <c r="A228" s="98" t="s">
        <v>273</v>
      </c>
      <c r="B228" s="94"/>
      <c r="C228" s="1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</row>
    <row r="229" spans="1:15" ht="14.25" x14ac:dyDescent="0.45">
      <c r="A229" s="36" t="s">
        <v>308</v>
      </c>
      <c r="B229" s="28" t="s">
        <v>275</v>
      </c>
      <c r="C229" s="56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</row>
    <row r="230" spans="1:15" ht="14.25" x14ac:dyDescent="0.45">
      <c r="A230" s="36" t="s">
        <v>312</v>
      </c>
      <c r="B230" s="28" t="s">
        <v>277</v>
      </c>
      <c r="C230" s="56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</row>
    <row r="231" spans="1:15" ht="14.25" x14ac:dyDescent="0.45">
      <c r="A231" s="36" t="s">
        <v>314</v>
      </c>
      <c r="B231" s="28" t="s">
        <v>279</v>
      </c>
      <c r="C231" s="56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</row>
    <row r="232" spans="1:15" ht="14.25" x14ac:dyDescent="0.45">
      <c r="A232" s="36" t="s">
        <v>382</v>
      </c>
      <c r="B232" s="68" t="s">
        <v>281</v>
      </c>
      <c r="C232" s="56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</row>
    <row r="233" spans="1:15" ht="14.25" x14ac:dyDescent="0.45">
      <c r="A233" s="36" t="s">
        <v>316</v>
      </c>
      <c r="B233" s="69" t="s">
        <v>283</v>
      </c>
      <c r="C233" s="56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</row>
    <row r="234" spans="1:15" ht="14.25" x14ac:dyDescent="0.45">
      <c r="A234" s="36" t="s">
        <v>318</v>
      </c>
      <c r="B234" s="69" t="s">
        <v>285</v>
      </c>
      <c r="C234" s="56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</row>
    <row r="235" spans="1:15" ht="14.25" x14ac:dyDescent="0.45">
      <c r="A235" s="36" t="s">
        <v>320</v>
      </c>
      <c r="B235" s="70" t="s">
        <v>239</v>
      </c>
      <c r="C235" s="56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</row>
    <row r="236" spans="1:15" ht="14.25" x14ac:dyDescent="0.45">
      <c r="A236" s="93" t="s">
        <v>287</v>
      </c>
      <c r="B236" s="94"/>
      <c r="C236" s="57">
        <f>SUM(C229:C235)</f>
        <v>0</v>
      </c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</row>
    <row r="237" spans="1:15" ht="14.25" x14ac:dyDescent="0.45">
      <c r="A237" s="95" t="s">
        <v>288</v>
      </c>
      <c r="B237" s="94"/>
      <c r="C237" s="1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</row>
    <row r="238" spans="1:15" ht="14.25" x14ac:dyDescent="0.45">
      <c r="A238" s="36" t="s">
        <v>324</v>
      </c>
      <c r="B238" s="62" t="s">
        <v>290</v>
      </c>
      <c r="C238" s="56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</row>
    <row r="239" spans="1:15" ht="14.25" x14ac:dyDescent="0.45">
      <c r="A239" s="36" t="s">
        <v>326</v>
      </c>
      <c r="B239" s="62" t="s">
        <v>292</v>
      </c>
      <c r="C239" s="56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</row>
    <row r="240" spans="1:15" ht="14.25" x14ac:dyDescent="0.45">
      <c r="A240" s="36" t="s">
        <v>328</v>
      </c>
      <c r="B240" s="62" t="s">
        <v>294</v>
      </c>
      <c r="C240" s="56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</row>
    <row r="241" spans="1:15" ht="14.25" x14ac:dyDescent="0.45">
      <c r="A241" s="36" t="s">
        <v>383</v>
      </c>
      <c r="B241" s="62" t="s">
        <v>296</v>
      </c>
      <c r="C241" s="56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</row>
    <row r="242" spans="1:15" ht="14.25" x14ac:dyDescent="0.45">
      <c r="A242" s="36" t="s">
        <v>332</v>
      </c>
      <c r="B242" s="62" t="s">
        <v>298</v>
      </c>
      <c r="C242" s="56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</row>
    <row r="243" spans="1:15" ht="14.25" x14ac:dyDescent="0.45">
      <c r="A243" s="36" t="s">
        <v>334</v>
      </c>
      <c r="B243" s="62" t="s">
        <v>300</v>
      </c>
      <c r="C243" s="56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</row>
    <row r="244" spans="1:15" ht="14.25" x14ac:dyDescent="0.45">
      <c r="A244" s="36" t="s">
        <v>336</v>
      </c>
      <c r="B244" s="62" t="s">
        <v>302</v>
      </c>
      <c r="C244" s="56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</row>
    <row r="245" spans="1:15" ht="14.25" x14ac:dyDescent="0.45">
      <c r="A245" s="36" t="s">
        <v>338</v>
      </c>
      <c r="B245" s="63" t="s">
        <v>239</v>
      </c>
      <c r="C245" s="56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</row>
    <row r="246" spans="1:15" ht="14.25" x14ac:dyDescent="0.45">
      <c r="A246" s="36"/>
      <c r="B246" s="71" t="s">
        <v>304</v>
      </c>
      <c r="C246" s="57">
        <f>SUM(C238:C245)</f>
        <v>0</v>
      </c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</row>
    <row r="247" spans="1:15" ht="14.25" x14ac:dyDescent="0.45">
      <c r="A247" s="98" t="s">
        <v>305</v>
      </c>
      <c r="B247" s="94"/>
      <c r="C247" s="13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</row>
    <row r="248" spans="1:15" ht="14.25" x14ac:dyDescent="0.45">
      <c r="A248" s="36" t="s">
        <v>340</v>
      </c>
      <c r="B248" s="62" t="s">
        <v>307</v>
      </c>
      <c r="C248" s="56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</row>
    <row r="249" spans="1:15" ht="14.25" x14ac:dyDescent="0.45">
      <c r="A249" s="36" t="s">
        <v>342</v>
      </c>
      <c r="B249" s="62" t="s">
        <v>309</v>
      </c>
      <c r="C249" s="56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</row>
    <row r="250" spans="1:15" ht="14.25" x14ac:dyDescent="0.45">
      <c r="A250" s="93" t="s">
        <v>310</v>
      </c>
      <c r="B250" s="94"/>
      <c r="C250" s="72">
        <f>SUM(C248:C249)</f>
        <v>0</v>
      </c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</row>
    <row r="251" spans="1:15" ht="14.25" x14ac:dyDescent="0.45">
      <c r="A251" s="98" t="s">
        <v>311</v>
      </c>
      <c r="B251" s="94"/>
      <c r="C251" s="13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</row>
    <row r="252" spans="1:15" ht="14.25" x14ac:dyDescent="0.45">
      <c r="A252" s="36" t="s">
        <v>344</v>
      </c>
      <c r="B252" s="62" t="s">
        <v>313</v>
      </c>
      <c r="C252" s="56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</row>
    <row r="253" spans="1:15" ht="14.25" x14ac:dyDescent="0.45">
      <c r="A253" s="36" t="s">
        <v>346</v>
      </c>
      <c r="B253" s="62" t="s">
        <v>315</v>
      </c>
      <c r="C253" s="56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</row>
    <row r="254" spans="1:15" ht="14.25" x14ac:dyDescent="0.45">
      <c r="A254" s="36" t="s">
        <v>348</v>
      </c>
      <c r="B254" s="62" t="s">
        <v>317</v>
      </c>
      <c r="C254" s="56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</row>
    <row r="255" spans="1:15" ht="14.25" x14ac:dyDescent="0.45">
      <c r="A255" s="36" t="s">
        <v>384</v>
      </c>
      <c r="B255" s="62" t="s">
        <v>319</v>
      </c>
      <c r="C255" s="56"/>
      <c r="D255" s="7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</row>
    <row r="256" spans="1:15" ht="14.25" x14ac:dyDescent="0.45">
      <c r="A256" s="36" t="s">
        <v>351</v>
      </c>
      <c r="B256" s="62" t="s">
        <v>321</v>
      </c>
      <c r="C256" s="56"/>
      <c r="D256" s="7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</row>
    <row r="257" spans="1:15" ht="14.25" x14ac:dyDescent="0.45">
      <c r="A257" s="93" t="s">
        <v>322</v>
      </c>
      <c r="B257" s="94"/>
      <c r="C257" s="57">
        <f>SUM(C252:C256)</f>
        <v>0</v>
      </c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</row>
    <row r="258" spans="1:15" ht="14.25" x14ac:dyDescent="0.45">
      <c r="A258" s="99" t="s">
        <v>323</v>
      </c>
      <c r="B258" s="94"/>
      <c r="C258" s="74"/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</row>
    <row r="259" spans="1:15" ht="14.25" x14ac:dyDescent="0.45">
      <c r="A259" s="36" t="s">
        <v>353</v>
      </c>
      <c r="B259" s="62" t="s">
        <v>325</v>
      </c>
      <c r="C259" s="75"/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</row>
    <row r="260" spans="1:15" ht="14.25" x14ac:dyDescent="0.45">
      <c r="A260" s="36" t="s">
        <v>355</v>
      </c>
      <c r="B260" s="62" t="s">
        <v>327</v>
      </c>
      <c r="C260" s="56"/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</row>
    <row r="261" spans="1:15" ht="14.25" x14ac:dyDescent="0.45">
      <c r="A261" s="36" t="s">
        <v>385</v>
      </c>
      <c r="B261" s="62" t="s">
        <v>329</v>
      </c>
      <c r="C261" s="56"/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</row>
    <row r="262" spans="1:15" ht="14.25" x14ac:dyDescent="0.45">
      <c r="A262" s="100" t="s">
        <v>330</v>
      </c>
      <c r="B262" s="94"/>
      <c r="C262" s="72">
        <f>SUM(C259:C261)</f>
        <v>0</v>
      </c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</row>
    <row r="263" spans="1:15" ht="14.25" x14ac:dyDescent="0.45">
      <c r="A263" s="91" t="s">
        <v>331</v>
      </c>
      <c r="B263" s="92"/>
      <c r="C263" s="13"/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</row>
    <row r="264" spans="1:15" ht="14.25" x14ac:dyDescent="0.45">
      <c r="A264" s="36" t="s">
        <v>386</v>
      </c>
      <c r="B264" s="62" t="s">
        <v>333</v>
      </c>
      <c r="C264" s="56"/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</row>
    <row r="265" spans="1:15" ht="14.25" x14ac:dyDescent="0.45">
      <c r="A265" s="36" t="s">
        <v>387</v>
      </c>
      <c r="B265" s="62" t="s">
        <v>335</v>
      </c>
      <c r="C265" s="56"/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</row>
    <row r="266" spans="1:15" ht="14.25" x14ac:dyDescent="0.45">
      <c r="A266" s="36" t="s">
        <v>388</v>
      </c>
      <c r="B266" s="62" t="s">
        <v>337</v>
      </c>
      <c r="C266" s="56"/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</row>
    <row r="267" spans="1:15" ht="14.25" x14ac:dyDescent="0.45">
      <c r="A267" s="36" t="s">
        <v>389</v>
      </c>
      <c r="B267" s="20" t="s">
        <v>339</v>
      </c>
      <c r="C267" s="56"/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</row>
    <row r="268" spans="1:15" ht="14.25" x14ac:dyDescent="0.45">
      <c r="A268" s="36" t="s">
        <v>390</v>
      </c>
      <c r="B268" s="62" t="s">
        <v>341</v>
      </c>
      <c r="C268" s="56"/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</row>
    <row r="269" spans="1:15" ht="14.25" x14ac:dyDescent="0.45">
      <c r="A269" s="36" t="s">
        <v>391</v>
      </c>
      <c r="B269" s="62" t="s">
        <v>343</v>
      </c>
      <c r="C269" s="56"/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</row>
    <row r="270" spans="1:15" ht="14.25" x14ac:dyDescent="0.45">
      <c r="A270" s="36" t="s">
        <v>392</v>
      </c>
      <c r="B270" s="62" t="s">
        <v>345</v>
      </c>
      <c r="C270" s="56"/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</row>
    <row r="271" spans="1:15" ht="14.25" x14ac:dyDescent="0.45">
      <c r="A271" s="36" t="s">
        <v>393</v>
      </c>
      <c r="B271" s="62" t="s">
        <v>347</v>
      </c>
      <c r="C271" s="56"/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</row>
    <row r="272" spans="1:15" ht="14.25" x14ac:dyDescent="0.45">
      <c r="A272" s="36" t="s">
        <v>394</v>
      </c>
      <c r="B272" s="62" t="s">
        <v>315</v>
      </c>
      <c r="C272" s="56"/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</row>
    <row r="273" spans="1:15" ht="14.25" x14ac:dyDescent="0.45">
      <c r="A273" s="93" t="s">
        <v>349</v>
      </c>
      <c r="B273" s="94"/>
      <c r="C273" s="57">
        <f>SUM(C264:C272)</f>
        <v>0</v>
      </c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</row>
    <row r="274" spans="1:15" ht="14.25" x14ac:dyDescent="0.45">
      <c r="A274" s="95" t="s">
        <v>350</v>
      </c>
      <c r="B274" s="94"/>
      <c r="C274" s="13"/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</row>
    <row r="275" spans="1:15" ht="14.25" x14ac:dyDescent="0.45">
      <c r="A275" s="46" t="s">
        <v>395</v>
      </c>
      <c r="B275" s="20" t="s">
        <v>352</v>
      </c>
      <c r="C275" s="56"/>
      <c r="D275" s="33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</row>
    <row r="276" spans="1:15" ht="14.25" x14ac:dyDescent="0.45">
      <c r="A276" s="36" t="s">
        <v>396</v>
      </c>
      <c r="B276" s="62" t="s">
        <v>354</v>
      </c>
      <c r="C276" s="56"/>
      <c r="D276" s="33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</row>
    <row r="277" spans="1:15" ht="14.25" x14ac:dyDescent="0.45">
      <c r="A277" s="36" t="s">
        <v>397</v>
      </c>
      <c r="B277" s="62" t="s">
        <v>356</v>
      </c>
      <c r="C277" s="56"/>
      <c r="D277" s="33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</row>
    <row r="278" spans="1:15" ht="14.25" x14ac:dyDescent="0.45">
      <c r="A278" s="93" t="s">
        <v>357</v>
      </c>
      <c r="B278" s="94"/>
      <c r="C278" s="57">
        <f>SUM(C275:C277)</f>
        <v>0</v>
      </c>
      <c r="D278" s="33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</row>
    <row r="279" spans="1:15" ht="15.75" x14ac:dyDescent="0.5">
      <c r="A279" s="96" t="s">
        <v>358</v>
      </c>
      <c r="B279" s="97"/>
      <c r="C279" s="76">
        <f>C15+C19+C35+C44+C50+C53+C61+C69+C76+C79+C93+C107+C119+C129+C169+C176+C192+C208+C218+C227+C236+C246+C250+C257+C262+C273+C278</f>
        <v>0</v>
      </c>
    </row>
    <row r="285" spans="1:15" ht="42.75" x14ac:dyDescent="0.45">
      <c r="B285" s="77" t="s">
        <v>359</v>
      </c>
    </row>
  </sheetData>
  <mergeCells count="61">
    <mergeCell ref="A6:C6"/>
    <mergeCell ref="A7:C7"/>
    <mergeCell ref="A9:C9"/>
    <mergeCell ref="A12:B12"/>
    <mergeCell ref="A15:B15"/>
    <mergeCell ref="A16:B16"/>
    <mergeCell ref="A19:B19"/>
    <mergeCell ref="A20:B20"/>
    <mergeCell ref="A35:B35"/>
    <mergeCell ref="A36:B36"/>
    <mergeCell ref="A44:B44"/>
    <mergeCell ref="A45:B45"/>
    <mergeCell ref="A50:B50"/>
    <mergeCell ref="A51:B51"/>
    <mergeCell ref="A53:B53"/>
    <mergeCell ref="A54:B54"/>
    <mergeCell ref="A61:B61"/>
    <mergeCell ref="A62:B62"/>
    <mergeCell ref="A69:B69"/>
    <mergeCell ref="A70:B70"/>
    <mergeCell ref="A76:B76"/>
    <mergeCell ref="A77:B77"/>
    <mergeCell ref="A79:B79"/>
    <mergeCell ref="A80:B80"/>
    <mergeCell ref="A93:B93"/>
    <mergeCell ref="A94:B94"/>
    <mergeCell ref="A107:B107"/>
    <mergeCell ref="A108:B108"/>
    <mergeCell ref="A119:B119"/>
    <mergeCell ref="A120:B120"/>
    <mergeCell ref="A129:B129"/>
    <mergeCell ref="A152:B152"/>
    <mergeCell ref="A169:B169"/>
    <mergeCell ref="A170:B170"/>
    <mergeCell ref="A176:B176"/>
    <mergeCell ref="A130:B130"/>
    <mergeCell ref="A135:B135"/>
    <mergeCell ref="A134:B134"/>
    <mergeCell ref="A151:B151"/>
    <mergeCell ref="A177:B177"/>
    <mergeCell ref="A192:B192"/>
    <mergeCell ref="A193:B193"/>
    <mergeCell ref="A208:B208"/>
    <mergeCell ref="A209:B209"/>
    <mergeCell ref="A218:B218"/>
    <mergeCell ref="A219:B219"/>
    <mergeCell ref="A257:B257"/>
    <mergeCell ref="A258:B258"/>
    <mergeCell ref="A262:B262"/>
    <mergeCell ref="A227:B227"/>
    <mergeCell ref="A228:B228"/>
    <mergeCell ref="A236:B236"/>
    <mergeCell ref="A237:B237"/>
    <mergeCell ref="A247:B247"/>
    <mergeCell ref="A250:B250"/>
    <mergeCell ref="A251:B251"/>
    <mergeCell ref="A263:B263"/>
    <mergeCell ref="A273:B273"/>
    <mergeCell ref="A274:B274"/>
    <mergeCell ref="A278:B278"/>
    <mergeCell ref="A279:B279"/>
  </mergeCells>
  <pageMargins left="0.7" right="0.7" top="0.75" bottom="0.75" header="0" footer="0"/>
  <pageSetup paperSize="9"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1A DO ZAPYTANIA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Gluza</dc:creator>
  <cp:lastModifiedBy>Mirela Morąg-Trochimczuk</cp:lastModifiedBy>
  <dcterms:created xsi:type="dcterms:W3CDTF">2024-03-27T12:32:40Z</dcterms:created>
  <dcterms:modified xsi:type="dcterms:W3CDTF">2025-04-02T11:00:09Z</dcterms:modified>
</cp:coreProperties>
</file>