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gnieszka\Documents\Malwa 2024\FEMA_8.1-realizacja\Zapytania\Materiały do zajęć\"/>
    </mc:Choice>
  </mc:AlternateContent>
  <xr:revisionPtr revIDLastSave="0" documentId="13_ncr:1_{AB251A9E-F6B8-464E-80C4-C07ED7D9820A}" xr6:coauthVersionLast="47" xr6:coauthVersionMax="47" xr10:uidLastSave="{00000000-0000-0000-0000-000000000000}"/>
  <bookViews>
    <workbookView xWindow="-108" yWindow="-108" windowWidth="23256" windowHeight="12456" xr2:uid="{EA8D2CC0-2B11-471A-BBA2-3F991BEE1192}"/>
  </bookViews>
  <sheets>
    <sheet name="cz. 1" sheetId="1" r:id="rId1"/>
    <sheet name="cz. 2" sheetId="5" r:id="rId2"/>
    <sheet name="cz. 3" sheetId="3" r:id="rId3"/>
    <sheet name="cz.4" sheetId="6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5" i="5" l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17" i="6"/>
  <c r="A16" i="6"/>
  <c r="A11" i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D21" i="1"/>
  <c r="A11" i="6"/>
  <c r="A12" i="6" s="1"/>
  <c r="A13" i="6" s="1"/>
  <c r="A14" i="6" s="1"/>
  <c r="A15" i="6" s="1"/>
  <c r="D17" i="5"/>
  <c r="D15" i="5"/>
  <c r="D16" i="5"/>
  <c r="D14" i="5"/>
  <c r="D13" i="5"/>
  <c r="D12" i="5"/>
  <c r="D11" i="5"/>
  <c r="A10" i="5"/>
  <c r="A11" i="5" s="1"/>
  <c r="A12" i="5" s="1"/>
  <c r="A13" i="5" s="1"/>
  <c r="A14" i="5" s="1"/>
  <c r="A11" i="3"/>
  <c r="A12" i="3" s="1"/>
  <c r="A13" i="3" s="1"/>
  <c r="A14" i="3" s="1"/>
  <c r="A15" i="3" s="1"/>
  <c r="A16" i="3" s="1"/>
  <c r="A17" i="3" s="1"/>
  <c r="A18" i="3" s="1"/>
  <c r="A19" i="3" s="1"/>
  <c r="A20" i="3" s="1"/>
  <c r="D37" i="5"/>
  <c r="D36" i="5"/>
  <c r="A18" i="6" l="1"/>
</calcChain>
</file>

<file path=xl/sharedStrings.xml><?xml version="1.0" encoding="utf-8"?>
<sst xmlns="http://schemas.openxmlformats.org/spreadsheetml/2006/main" count="363" uniqueCount="208">
  <si>
    <t>Lp.</t>
  </si>
  <si>
    <t>Nazwa artykułu</t>
  </si>
  <si>
    <t>VAT (zł)</t>
  </si>
  <si>
    <t>Ilość</t>
  </si>
  <si>
    <t>Cena jednostkowa netto (zł)</t>
  </si>
  <si>
    <t>Cena jednostkowa brutto (zł)
kol. 5 + kol. 6</t>
  </si>
  <si>
    <t>VAT (zł) - ogółem</t>
  </si>
  <si>
    <t>Cena ogółem brutto (zł)
kol. 9 + kol. 10</t>
  </si>
  <si>
    <t>Cena ogółem netto (zł)
kol. 4 x kol. 5</t>
  </si>
  <si>
    <t>szt.</t>
  </si>
  <si>
    <t>RAZEM</t>
  </si>
  <si>
    <t>Część 3 - dostawa artykułów sportowych</t>
  </si>
  <si>
    <t>j.m.</t>
  </si>
  <si>
    <t>Piłka do siatkówki</t>
  </si>
  <si>
    <t>Bramka do piłki nożnej</t>
  </si>
  <si>
    <t>Pachołki treningowe</t>
  </si>
  <si>
    <t>Piłka do koszykówki</t>
  </si>
  <si>
    <t>Piłeczki do piłkarzyków</t>
  </si>
  <si>
    <t>Piłeczki do ping ponga</t>
  </si>
  <si>
    <t>opis</t>
  </si>
  <si>
    <t xml:space="preserve">Piłka do piłki nożnej </t>
  </si>
  <si>
    <t>op.</t>
  </si>
  <si>
    <t>Bramka do piłki nożnej; przeznaczenie: do gry na boiskach zewnętrznych; wymiary: 180cm x 120cm; mocowanie (w zestawie): szpilki lub kotwy lub śledzie (min. 3 szt.); stelaż: metalowy lub stalowy</t>
  </si>
  <si>
    <t>Pachołki treningowe - 10 szt. w opakowaniu/zestawie; materiał: tworzywo sztuczne/PCV; wymiary (min.): 23 cm x 14 cm x 14 cm (dł. x szer. x gr.); waga 1 pachołka: 0,070 kg-0,080 kg</t>
  </si>
  <si>
    <t>Rozmiar: 5; przeznaczenie: naturalna trawa, hala, rekreacyjna; rodzaj łączenia łat: szycie; waga: ok. 350g</t>
  </si>
  <si>
    <t>Rozmiar: 5; przeznaczenie: piłka treningowa; ilość paneli: 1;, sposób łączenia paneli: szycie; waga 260 - 280g; materiał: skóra syntetyczna.</t>
  </si>
  <si>
    <t>Rozmiar: 7;  materiał: skóra kompozytowa lub guma, ilość paneli: min. 8; przeznaczenie: indoor/outdoor; waga: 570-620g</t>
  </si>
  <si>
    <t>Piłeczki do piłkarzyków czarno-białe (wzór zwykłej piłki nożnej); materiał: tworzywo sztuczne; średnica: min. 36mm; waga 1 piłeczki: 25-26g</t>
  </si>
  <si>
    <t>Piłeczki do ping-ponga - 6 szt. w opakowaniu; średnica: 4 cm; kolor biały; materiał: tworzywo sztuczne</t>
  </si>
  <si>
    <t xml:space="preserve">szt. </t>
  </si>
  <si>
    <t>Część 1 - dostawa artykułów biurowych, piśmienniczych i przyborów do rysowania</t>
  </si>
  <si>
    <t xml:space="preserve">Długopisy  </t>
  </si>
  <si>
    <t>Bibuła marszczona</t>
  </si>
  <si>
    <t xml:space="preserve"> Długopis standardowy, klasyczny z niebieskim tuszem:
- długość linii pisania: min. 1400 m,
- grubość linii pisania - 0,30 mm-0,40 mm</t>
  </si>
  <si>
    <t>Dziurkacz ozdobny z motywem/wzorem (duży)</t>
  </si>
  <si>
    <t>Farby akrylowe</t>
  </si>
  <si>
    <t>Folia ochronna uniwersalna, chroni przed wodą, farbą, zabrudzeniami. Folia o wymiarach 4x5m.</t>
  </si>
  <si>
    <t>Folia malarska</t>
  </si>
  <si>
    <t>Gumka uniwersalna polimerowa przeznaczona do ścierania pisma ołówka; biała. Wymiary: min. 41x18x11mm.</t>
  </si>
  <si>
    <t>Gumka do ścierania</t>
  </si>
  <si>
    <t>Klej typu "magic"</t>
  </si>
  <si>
    <t>Markery do tablic suchościeralnych</t>
  </si>
  <si>
    <t>Zestaw markerów do tablic suchościeralnych, wyposażone w tusz na bazie alkoholu - opakowanie: 4 kolory.</t>
  </si>
  <si>
    <t>Nakładka na długopis/ołowek - duża</t>
  </si>
  <si>
    <t xml:space="preserve">Duża nasadka/nakładka o kształcie dopasowanym do ręki. Przeznaczona dla osób praworęcznych, jak i leworęcznych, które nieprawidłowo trzymają ołówek, kredkę czy długopis.
Pomaga kontrolować siłę nacisku narzędzia graficznego. Możliwość nasadzenia na ołówek/długopis różnej grubości. </t>
  </si>
  <si>
    <t>Nakładka na długopis/ołowek - typu pinch</t>
  </si>
  <si>
    <t xml:space="preserve">Nasadka/nakładka o kształcie dopasowanym do ręki, typu "pinch". Przeznaczona dla osób praworęcznych, jak i leworęcznych, które nieprawidłowo trzymają ołówek, kredkę czy długopis.
Pomaga kontrolować siłę nacisku narzędzia graficznego. Możliwość nasadzenia na ołówek/długopis różnej grubości. </t>
  </si>
  <si>
    <t xml:space="preserve">Nakładka na długopis/ołowek </t>
  </si>
  <si>
    <t xml:space="preserve">Korekcyjna nasadka/nakładka, pozwalająca ułożyć palce w prawidłowy sposób podczas pisania (przeciwdziała zakładaniu się palców). Przeznaczona dla osób praworęcznych, jak i leworęcznych, które nieprawidłowo trzymają ołówek, kredkę czy długopis.
Pomaga kontrolować siłę nacisku narzędzia graficznego. Możliwość nasadzenia na ołówek/długopis różnej grubości. </t>
  </si>
  <si>
    <t>Nożyczki biurowe</t>
  </si>
  <si>
    <t>Nożyczki biurowe uniwersalne:
- rączki nożyczek wykonane z tworzywa sztucznego, z gumowanym uchwytem
- ostrza wykonane ze stali nierdzewnej
- długość: 21 cm-21,5 cm</t>
  </si>
  <si>
    <t>Nożyczki dziecięce/szkolne</t>
  </si>
  <si>
    <t>Nożyczki dziecięce/szkolne:
- rączki nożyczek wykonane z tworzywa sztucznego, 
- ostrza wykonane ze stali nierdzewnej
- długość: 13 cm - 13,5 cm</t>
  </si>
  <si>
    <t>Ołówki</t>
  </si>
  <si>
    <t>Ołówki trójkątny, lakierowany, twardość HB.</t>
  </si>
  <si>
    <t>Papier biały ksero A3</t>
  </si>
  <si>
    <t>ryza</t>
  </si>
  <si>
    <t xml:space="preserve">Papier biały - format A3; gramatura 80g; ryza = 500 arkuszy. </t>
  </si>
  <si>
    <t>Papier biały ksero A4</t>
  </si>
  <si>
    <t xml:space="preserve">Papier biały - format A4; gramatura 90g; ryza = 500 arkuszy. </t>
  </si>
  <si>
    <t xml:space="preserve">Papier kolorowy </t>
  </si>
  <si>
    <t xml:space="preserve">Papier samoprzylepny </t>
  </si>
  <si>
    <t>Papier samoprzylepny, biały, format A4, gramatura: 70g. Opakowanie = 20 arkuszy.</t>
  </si>
  <si>
    <t xml:space="preserve">Zakreślacze klasyczne, prostokątny kształt; rodzaj końcówki: ścięta; grubość linii pisania: 2-5 mm. Opakowanie = 4 różne kolory. </t>
  </si>
  <si>
    <t>Zakreślacze</t>
  </si>
  <si>
    <t>Blok techniczny z kolorowymi kartkami
Gramatura 170 g/m2
Blok zawiera min. 20 kartek kolorowego papieru (różne kolory i/lub odcienie)
Format A4</t>
  </si>
  <si>
    <t>Jajka styropianowe</t>
  </si>
  <si>
    <t xml:space="preserve">Druciki florystyczne </t>
  </si>
  <si>
    <t>Kolor: wyborowy zielony 
1kg,  
1,2 mm</t>
  </si>
  <si>
    <t xml:space="preserve">Juta naturalna  </t>
  </si>
  <si>
    <t>Sznurek jutowy</t>
  </si>
  <si>
    <t>Sznurek jutowy/bawełniany</t>
  </si>
  <si>
    <t>Rolka 5m 
220g/m2</t>
  </si>
  <si>
    <t>300 m 
3 mm</t>
  </si>
  <si>
    <t>Biały 
100 m 
2 mm</t>
  </si>
  <si>
    <t>Blok techniczny A3 biały</t>
  </si>
  <si>
    <t>Blok techniczny A3 mix kolorów</t>
  </si>
  <si>
    <t>Blok techniczny A4 biały</t>
  </si>
  <si>
    <t>Blok techniczny A4 mix kolorów</t>
  </si>
  <si>
    <t xml:space="preserve"> Długopis standardowy, klasyczny z niebieskim tuszem:
- średnia linia pisania 1,0 mm długość linii pisania: min. 1400 m,
- grubość linii pisania - średnia 1,0 mm 0,30 mm-0,40 mm</t>
  </si>
  <si>
    <t>Dziurkacz ozdobny/kreatywny do wycinania wzorów na papierze lub piance:
- wielkość motywu: 5 cm - 7,6 cm
- różne wzory/kształty: gwiazda, śnieżynka, liść, 2 x kwiat różny</t>
  </si>
  <si>
    <t>opakowanie ze szczelnym zamknięciem plastikowym</t>
  </si>
  <si>
    <t>Klej w sztyfcie: opakowanie 12 szt. x 35g:
- łatwo zmywalny,
-niezostawiający zabrudzeń</t>
  </si>
  <si>
    <t>Introligatorski, uniwersalny klej do większości powierzchni, w tym: papieru, brystolu, kartonu, filcu, korka, styropianu. Opakowanie: 20 szt. x 45g.</t>
  </si>
  <si>
    <t>Klej w sztyfcie "Glue Stick"</t>
  </si>
  <si>
    <t xml:space="preserve">Kredki ołówkowe, drewniane, trójkątne grube  </t>
  </si>
  <si>
    <t xml:space="preserve">Zestaw wysokiej jakości kredek trójkątnych grubych (typu "super jumbo"), dwustronne - w opakowaniu 24 kolory (12 kredek).  </t>
  </si>
  <si>
    <t>Ołówki trójkątny, lakierowany, twardość B5.</t>
  </si>
  <si>
    <t>Blok techniczny z kolorowymi kartkami
Gramatura 170 g/m2
Blok zawiera min. 20 kartek kolorowego papieru (różne kolory i/lub odcienie)
Format A3</t>
  </si>
  <si>
    <t>Blok notatnikowy A4 100 kartek w kratkę</t>
  </si>
  <si>
    <t>Zeszyty A5</t>
  </si>
  <si>
    <t>Brulion A5, twardej okładce, 96 stron, w kratkę</t>
  </si>
  <si>
    <t>Teczki tekturowe, wiązane</t>
  </si>
  <si>
    <t xml:space="preserve">kolor biały, wiązane, A4, </t>
  </si>
  <si>
    <t>Teczki tekturowe z gumką kolorowe</t>
  </si>
  <si>
    <t>Różne kolory, A4</t>
  </si>
  <si>
    <t>Korektor z pędzelkiem</t>
  </si>
  <si>
    <t xml:space="preserve">biały, 20 ml, zakręcany z pędzelkiem </t>
  </si>
  <si>
    <t>Tusz do drukarki 652 - czarny</t>
  </si>
  <si>
    <t>Tusz do drukarki 652 - kolorowy</t>
  </si>
  <si>
    <t>do drukarki  HP Desk Jet Ink Advantage 5075</t>
  </si>
  <si>
    <t>Markery permanentne - czarne</t>
  </si>
  <si>
    <t>grube</t>
  </si>
  <si>
    <t>cienkie</t>
  </si>
  <si>
    <t>bezbarwne, szerokość 5 cm</t>
  </si>
  <si>
    <t xml:space="preserve">Taśma jednostronna </t>
  </si>
  <si>
    <t xml:space="preserve">Taśmy dwustronne </t>
  </si>
  <si>
    <t>szt</t>
  </si>
  <si>
    <t>bezbarwne, szerokość 3 cm</t>
  </si>
  <si>
    <t>Farby witrażowe do szkła</t>
  </si>
  <si>
    <t>zestawy 10 różnych kolorów</t>
  </si>
  <si>
    <t>Koszulki A4</t>
  </si>
  <si>
    <t>opakowanie 100 szt., A4, grubość 40</t>
  </si>
  <si>
    <t>10 kolorów, gramatura 80 g/m2, 250 kartek, A4</t>
  </si>
  <si>
    <t>Papier kolorowy do drukarki A4</t>
  </si>
  <si>
    <t xml:space="preserve">Temperówki </t>
  </si>
  <si>
    <t>dla kredek cienkich i grubych, z pojemnikiem na strugi, różne kolory</t>
  </si>
  <si>
    <t>Koperty A5</t>
  </si>
  <si>
    <t>W opakowaniu 25 szt., białe samoklejące</t>
  </si>
  <si>
    <t>Koperty A4</t>
  </si>
  <si>
    <t>Koperty 114 x 162 mm</t>
  </si>
  <si>
    <t xml:space="preserve">białe samoklejące, gramatura 75 g/m2, w opakowaniu 1000 szt. </t>
  </si>
  <si>
    <t xml:space="preserve">Rozmiar: 12 cm </t>
  </si>
  <si>
    <t>Toner do drukarki HP LaserJet Pro MFP M127fw</t>
  </si>
  <si>
    <t>TH-83AN, czarny, min 1500 stron</t>
  </si>
  <si>
    <t>Klej do pistoletu</t>
  </si>
  <si>
    <t>przeźroczysty,  gruby szerokość 1,1 cm, długość 30 cm, w opakowaniu 40 szt.</t>
  </si>
  <si>
    <t>Złoty drucik cienki na szpulce</t>
  </si>
  <si>
    <t>40 m, 1 mm</t>
  </si>
  <si>
    <t>Zielony drucik cienki na szpulce</t>
  </si>
  <si>
    <t xml:space="preserve">długość 23 cm, szerokość 11 cm, wysokość 7,5 cm </t>
  </si>
  <si>
    <t>Gąbka florystyczna do suchych kwiatów Victoria</t>
  </si>
  <si>
    <t>Gąbka florystyczna do mokrych kwiatów Victoria</t>
  </si>
  <si>
    <t>sekator florystyczny</t>
  </si>
  <si>
    <t>cęgi do drutów - wielofunkcyjne szczypce</t>
  </si>
  <si>
    <t>szczypce boczne, długość 210 mm, waga 0,28 kg</t>
  </si>
  <si>
    <t xml:space="preserve">Wstążka rypsowa </t>
  </si>
  <si>
    <t>15 mm x 22mb, kolory: bordowy, oliwkowy, turkusowy, bródny róż, biały, ecry, lawenda; każdego koloru o 3 szt.</t>
  </si>
  <si>
    <t xml:space="preserve">Mulina </t>
  </si>
  <si>
    <t xml:space="preserve">Nici Talia do maszyny  </t>
  </si>
  <si>
    <t>100% bawełny, 8m, 20 tex x 12, haft krzyżykowy, płąski, punch needle, Gama kolorów Ariada: 1500, 1505, 1507, 1510, 1511, 1512, 1513, 1514, 1515, 1517, 1521, 1522, 1523, 1527, 1542, 1543, 1548, 1575, 1581, 1584, 1585, 1585A, 1586, 1587, 1588, 1590, 1591, 1592, 1593, 1604, 1605, 1607, 1608, 1609, 1610, 1611, 1612, 1613, 1619, 1622, 1624, 1640, 1650, 1652, 1626A, 1686A, 1691B, 1675, 1684, 1685, 1689, 1691, 1692, 1693, 1697, 1698, 1699, 1700, 1701, 1729, 1731, 1753, 1775, 1777, 1778, 1780, 1790, 1801, 1806, 1807, 1808, 1813, 1819. (73 kolory po 25 szt. każdego)</t>
  </si>
  <si>
    <t xml:space="preserve">gramatura 170g/m2,ilość kartek 10 arkuszy, </t>
  </si>
  <si>
    <t xml:space="preserve">gramatura 220g/m2, ilość kartek 12, 12 różnych kolorów </t>
  </si>
  <si>
    <t xml:space="preserve">gramatura 250g/m2, ilość kartek 10, </t>
  </si>
  <si>
    <t>gramatura 220g/m2, ilość kartek 10, wielokolorowy 10 kolorów w opakowaniu</t>
  </si>
  <si>
    <t>bibuła marszczona w rolkach - 10 różnych kolorów w opakowaniu:
- nasycone kolory (opakowanie musi zawierać kolory: czarny, biały, czerwony, żółty, dwa odcienie zielonego, dwa odcienie niebieskiego)
- wymiary: 25cm x 200 cm</t>
  </si>
  <si>
    <t>Chusteczki nawilżające dla, bezzapachowe dla dzieci i niemowląt</t>
  </si>
  <si>
    <t>Cena ogółem brutto (zł)
kol. 8 + kol. 9</t>
  </si>
  <si>
    <t>Nazwa producenta/nazwa własna</t>
  </si>
  <si>
    <t>Nazwa producenta / nazwa własna</t>
  </si>
  <si>
    <t>Część 2 - dostawa artykułów pasmanteryjnych i tekstylnych</t>
  </si>
  <si>
    <t>Załącznik nr 1a - Formularz ofertowo-cenowy</t>
  </si>
  <si>
    <t>Piłeczka z wypustkami do rehabilitacji, ćwiczenia dłoni i masażu stóp - rozluźnienie mięśni, poprawa krążenia, stymulacja receptorów skóry</t>
  </si>
  <si>
    <t>Piłeczka rehabilitacyjna z kolcami</t>
  </si>
  <si>
    <t>Piłka rehabilitacyjna z wypustkami duża</t>
  </si>
  <si>
    <t xml:space="preserve">Materiał: PVC, Wytrzymała oraz elastyczna, Średnica po maksymalnym napompowaniu piłki: do 55cm, </t>
  </si>
  <si>
    <t>Taśma rehabilitacyjna do ćwiczeń 1,5m</t>
  </si>
  <si>
    <t>Opór słaby 3 szt. Opór średni 3 szt. Opór mocny 3 szt. Opór ekstra mocny 3 szt.</t>
  </si>
  <si>
    <t>Wymiary: 150X70X1 cm, Pianka PE o grubości 1 cm zapewnia optymalną amortyzację, Chropowata i antypoślizgowa powierzchnia optymalizuje stabilność podczas wszystkich ćwiczeń</t>
  </si>
  <si>
    <t>Karimata mata fitness 150X70X1cm do ćwiczeń</t>
  </si>
  <si>
    <t>grubość 120 mm długość 1000m; Cała gama kolorów Talia po 3 szt. z kazego koloru (414 kolorów x 3 szt.)</t>
  </si>
  <si>
    <t>"YATO", do obcinania zawiązków</t>
  </si>
  <si>
    <t>Jajka styropanowe</t>
  </si>
  <si>
    <t>rozmiar 5-7 cm</t>
  </si>
  <si>
    <t>38 mm x 22mb, kolory: bordowy, oliwkowy, turkusowy, bródny róż, biały, ecry, lawenda; żółty każdego koloru po 4 szt.</t>
  </si>
  <si>
    <t>25 mm x 22mb, kolory: bordowy, oliwkowy, turkusowy, bródny róż, biały, ecry, lawenda, żółty; każdego koloru po 4 szt.</t>
  </si>
  <si>
    <t>3 mm x 22mb, kolory: bordowy, oliwkowy, turkusowy, bródny róż, biały, ecry, lawenda, żółty; każdego koloru po 4 szt.</t>
  </si>
  <si>
    <t>Serwetki z wielkanocnymi motywami</t>
  </si>
  <si>
    <t>Pomponiki małe kolorowe</t>
  </si>
  <si>
    <t>Serwetki jednokolorowe 33 x 33 mm</t>
  </si>
  <si>
    <t>rozmiar: 33 x 33 mm, kolory: żółty, czerwony, zielony, niebieskie, biały. Po 5 opakowań z każdego koloru</t>
  </si>
  <si>
    <t xml:space="preserve">op. </t>
  </si>
  <si>
    <t>rozmiar: 33 x 33 mm. Motywy wielkanocne, np. żonkile, tulipany, chabry, króliczek, kurczaczek, jajka wielkanocne. Po 5 opakowań z każdego wzoru.</t>
  </si>
  <si>
    <t>Sztuczne, wiosenne kwiaty</t>
  </si>
  <si>
    <t>Sztuczne kwaity z łodygami: żonkile, tulipany, bratki, chabry, stokrotki, gipsówka. Po 25 szt. z każdego rodzaju</t>
  </si>
  <si>
    <t xml:space="preserve">Pomponiki 1 cm, 100 szt. w opakowaniu, mix kolorów w opakowaniu </t>
  </si>
  <si>
    <t>Pomponiki małe białe</t>
  </si>
  <si>
    <t>Pomponiki 1 cm, 100 szt. w opakowaniu, białe</t>
  </si>
  <si>
    <t>Pomponiki średnie kolorowe</t>
  </si>
  <si>
    <t xml:space="preserve">Pomponiki 2 cm, 100 szt. w opakowaniu, mix kolorów w opakowaniu </t>
  </si>
  <si>
    <t xml:space="preserve">Piórka dekoracyjne </t>
  </si>
  <si>
    <t>Piórka indycze, rozmiar 10-15 cm, mix kolorów z fioletem, żółtym, różowym, zielonym, czerwonym, pomarańczowym, opakowanie 10g</t>
  </si>
  <si>
    <t>Piórka indycze, rozmiar 4-10 cm, mix kolorów z fioletem, żółtym, różowym, zielonym, czerwonym, pomarańczowym, opakowanie 10g</t>
  </si>
  <si>
    <t>Baloniki typu bomba wodna</t>
  </si>
  <si>
    <t>balony lateksowe, ilość szt. w opakowaniu 500, po napełnieniu wodą 10-15 cm, kolory: mix kolorów</t>
  </si>
  <si>
    <t>Klej wikol</t>
  </si>
  <si>
    <t xml:space="preserve">pojemność 200 ml, kolor biały, do drewna, </t>
  </si>
  <si>
    <t xml:space="preserve">Rękawiczki jednorazowe </t>
  </si>
  <si>
    <t>nitrylowe, bezpudrowe rozmiar L, 100 szt. w opakowaniu</t>
  </si>
  <si>
    <t>nitrylowe, bezpudrowe rozmiar M, 100 szt. w opakowaniu</t>
  </si>
  <si>
    <t>lateksowe, bezpudrowe, rozmiar M, 100 szt. w opakowaniu</t>
  </si>
  <si>
    <t>lateksowe, bezpudrowe, rozmiar L, 100 szt. w opakowaniu</t>
  </si>
  <si>
    <t xml:space="preserve">Trójwarstwowy, długość rolki min. 81,6m, ilość listków w rolce min 340 szt., waga min 1200g, </t>
  </si>
  <si>
    <t>Ręczniki papierowe</t>
  </si>
  <si>
    <t>Chusteczki nawilżone do kuchni</t>
  </si>
  <si>
    <t xml:space="preserve">chusteczki nawilżone, zamykane, 50 szt. w opakowaniu, materiał: włóknina, </t>
  </si>
  <si>
    <t xml:space="preserve">Serwetki </t>
  </si>
  <si>
    <t>Serwetki</t>
  </si>
  <si>
    <t xml:space="preserve"> rozmiar min. 20 x 20 cm max 24 x 24 cm, w opakowaniu 50 szt. różne kolory</t>
  </si>
  <si>
    <t>rozmiar min. 30 x 30 cm max 33 x 33 cm, w opakowaniu min. 150 szt. różne kolory</t>
  </si>
  <si>
    <t>Farby akrylowe (bez rozpuszcalnikó, wodoodporny po wyschnięciu) opakowanie 1 szt. po 500ml. Bastępujące kolory: biały, czarny, pomarańcz, zielony, żółty, niebieski, różowy, fioletowy, czerwony; każdego koloru po 4 szt.</t>
  </si>
  <si>
    <t>Bibuła gładka</t>
  </si>
  <si>
    <t xml:space="preserve">A3, Mix 10 kolorów, </t>
  </si>
  <si>
    <t>długość 35 cm, szerokość 50 cm, mix kolorów, 12 szt. w opakowaniu</t>
  </si>
  <si>
    <t>Sznurek lniany  nabłyszczany</t>
  </si>
  <si>
    <t xml:space="preserve">kolor naturalny, 250g, długość 290m, grubość nici ok. 2mm, </t>
  </si>
  <si>
    <t xml:space="preserve">kolor biały, 250g, długość 290m, grubość nici ok. 2mm, </t>
  </si>
  <si>
    <t>Część 4 - dostawa artykułów gospodarstwa domowego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</si>
</sst>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8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</font>
    <font>
      <sz val="10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wrapText="1"/>
    </xf>
    <xf numFmtId="0" fontId="0" fillId="0" borderId="1" xfId="0" applyBorder="1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wrapText="1"/>
    </xf>
    <xf numFmtId="0" fontId="0" fillId="0" borderId="3" xfId="0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0" xfId="0" applyFont="1" applyFill="1"/>
    <xf numFmtId="0" fontId="8" fillId="3" borderId="5" xfId="0" applyFont="1" applyFill="1" applyBorder="1" applyAlignment="1">
      <alignment horizontal="center" vertical="center" wrapText="1"/>
    </xf>
    <xf numFmtId="0" fontId="5" fillId="0" borderId="1" xfId="0" applyFont="1" applyBorder="1"/>
    <xf numFmtId="0" fontId="9" fillId="0" borderId="0" xfId="0" applyFont="1"/>
    <xf numFmtId="0" fontId="9" fillId="0" borderId="0" xfId="0" applyFont="1" applyAlignment="1">
      <alignment horizontal="center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9" fillId="0" borderId="1" xfId="0" applyFont="1" applyBorder="1"/>
    <xf numFmtId="0" fontId="9" fillId="0" borderId="1" xfId="0" applyFont="1" applyBorder="1" applyAlignment="1">
      <alignment wrapText="1"/>
    </xf>
    <xf numFmtId="0" fontId="9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6" fillId="0" borderId="1" xfId="0" applyFont="1" applyBorder="1" applyAlignment="1">
      <alignment horizontal="center"/>
    </xf>
    <xf numFmtId="0" fontId="10" fillId="0" borderId="2" xfId="0" applyFont="1" applyBorder="1" applyAlignment="1">
      <alignment horizontal="left" wrapText="1"/>
    </xf>
    <xf numFmtId="0" fontId="10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left" wrapText="1"/>
    </xf>
    <xf numFmtId="0" fontId="6" fillId="0" borderId="2" xfId="0" applyFont="1" applyBorder="1" applyAlignment="1">
      <alignment horizont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8</xdr:col>
      <xdr:colOff>344085</xdr:colOff>
      <xdr:row>4</xdr:row>
      <xdr:rowOff>83744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899DD6CD-391C-08CE-569E-941D1C25E9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4820" y="175260"/>
          <a:ext cx="5761905" cy="60952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7</xdr:col>
      <xdr:colOff>405045</xdr:colOff>
      <xdr:row>4</xdr:row>
      <xdr:rowOff>83744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6F17DD6F-FCE0-3B2F-2D46-FB561D0659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4340" y="175260"/>
          <a:ext cx="5761905" cy="60952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8</xdr:col>
      <xdr:colOff>351705</xdr:colOff>
      <xdr:row>4</xdr:row>
      <xdr:rowOff>60884</xdr:rowOff>
    </xdr:to>
    <xdr:pic>
      <xdr:nvPicPr>
        <xdr:cNvPr id="10" name="Obraz 9">
          <a:extLst>
            <a:ext uri="{FF2B5EF4-FFF2-40B4-BE49-F238E27FC236}">
              <a16:creationId xmlns:a16="http://schemas.microsoft.com/office/drawing/2014/main" id="{773DB7EF-BDF2-E5CD-1805-F4F52D54B5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7660" y="182880"/>
          <a:ext cx="5761905" cy="60952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7</xdr:col>
      <xdr:colOff>610785</xdr:colOff>
      <xdr:row>4</xdr:row>
      <xdr:rowOff>60884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C251EAA9-6E91-49BD-84B0-8FC3E2C552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7660" y="182880"/>
          <a:ext cx="5761905" cy="6095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A14E12-3AA1-4FF1-B4D8-EF87D9481C36}">
  <dimension ref="A6:N62"/>
  <sheetViews>
    <sheetView tabSelected="1" workbookViewId="0">
      <selection activeCell="H8" sqref="H8"/>
    </sheetView>
  </sheetViews>
  <sheetFormatPr defaultRowHeight="13.8" x14ac:dyDescent="0.3"/>
  <cols>
    <col min="1" max="1" width="3.33203125" style="13" bestFit="1" customWidth="1"/>
    <col min="2" max="2" width="29.33203125" style="13" bestFit="1" customWidth="1"/>
    <col min="3" max="3" width="4.21875" style="13" bestFit="1" customWidth="1"/>
    <col min="4" max="4" width="4.5546875" style="13" bestFit="1" customWidth="1"/>
    <col min="5" max="5" width="11.109375" style="13" bestFit="1" customWidth="1"/>
    <col min="6" max="6" width="6.88671875" style="13" bestFit="1" customWidth="1"/>
    <col min="7" max="8" width="11.44140625" style="13" bestFit="1" customWidth="1"/>
    <col min="9" max="9" width="7.88671875" style="13" bestFit="1" customWidth="1"/>
    <col min="10" max="10" width="11.44140625" style="13" bestFit="1" customWidth="1"/>
    <col min="11" max="11" width="15.88671875" style="13" bestFit="1" customWidth="1"/>
    <col min="12" max="12" width="45.33203125" style="13" bestFit="1" customWidth="1"/>
    <col min="13" max="16384" width="8.88671875" style="13"/>
  </cols>
  <sheetData>
    <row r="6" spans="1:14" ht="19.5" customHeight="1" x14ac:dyDescent="0.3">
      <c r="A6" s="37" t="s">
        <v>151</v>
      </c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</row>
    <row r="7" spans="1:14" ht="13.8" customHeight="1" x14ac:dyDescent="0.3">
      <c r="A7" s="44" t="s">
        <v>30</v>
      </c>
      <c r="B7" s="44"/>
      <c r="C7" s="44"/>
      <c r="D7" s="44"/>
      <c r="E7" s="44"/>
      <c r="F7" s="44"/>
      <c r="G7" s="44"/>
      <c r="H7" s="44"/>
      <c r="I7" s="14"/>
      <c r="J7" s="14"/>
      <c r="K7" s="14"/>
      <c r="L7" s="14"/>
      <c r="M7" s="16"/>
      <c r="N7" s="16"/>
    </row>
    <row r="8" spans="1:14" ht="55.2" x14ac:dyDescent="0.3">
      <c r="A8" s="15" t="s">
        <v>0</v>
      </c>
      <c r="B8" s="15" t="s">
        <v>1</v>
      </c>
      <c r="C8" s="15" t="s">
        <v>12</v>
      </c>
      <c r="D8" s="15" t="s">
        <v>3</v>
      </c>
      <c r="E8" s="15" t="s">
        <v>4</v>
      </c>
      <c r="F8" s="15" t="s">
        <v>2</v>
      </c>
      <c r="G8" s="15" t="s">
        <v>5</v>
      </c>
      <c r="H8" s="15" t="s">
        <v>8</v>
      </c>
      <c r="I8" s="15" t="s">
        <v>6</v>
      </c>
      <c r="J8" s="15" t="s">
        <v>147</v>
      </c>
      <c r="K8" s="15" t="s">
        <v>148</v>
      </c>
      <c r="L8" s="15" t="s">
        <v>19</v>
      </c>
    </row>
    <row r="9" spans="1:14" x14ac:dyDescent="0.3">
      <c r="A9" s="17">
        <v>1</v>
      </c>
      <c r="B9" s="17">
        <v>2</v>
      </c>
      <c r="C9" s="17">
        <v>3</v>
      </c>
      <c r="D9" s="17">
        <v>4</v>
      </c>
      <c r="E9" s="17">
        <v>5</v>
      </c>
      <c r="F9" s="17">
        <v>6</v>
      </c>
      <c r="G9" s="17">
        <v>7</v>
      </c>
      <c r="H9" s="17">
        <v>8</v>
      </c>
      <c r="I9" s="17">
        <v>9</v>
      </c>
      <c r="J9" s="17">
        <v>10</v>
      </c>
      <c r="K9" s="17">
        <v>11</v>
      </c>
      <c r="L9" s="17">
        <v>12</v>
      </c>
    </row>
    <row r="10" spans="1:14" hidden="1" x14ac:dyDescent="0.3">
      <c r="A10" s="18">
        <v>1</v>
      </c>
      <c r="B10" s="19" t="s">
        <v>75</v>
      </c>
      <c r="C10" s="20" t="s">
        <v>9</v>
      </c>
      <c r="D10" s="21">
        <v>50</v>
      </c>
      <c r="E10" s="22"/>
      <c r="F10" s="22"/>
      <c r="G10" s="22"/>
      <c r="H10" s="22"/>
      <c r="I10" s="22"/>
      <c r="J10" s="22"/>
      <c r="K10" s="22"/>
      <c r="L10" s="23" t="s">
        <v>141</v>
      </c>
    </row>
    <row r="11" spans="1:14" ht="27.6" hidden="1" x14ac:dyDescent="0.3">
      <c r="A11" s="18">
        <f>A10+1</f>
        <v>2</v>
      </c>
      <c r="B11" s="19" t="s">
        <v>76</v>
      </c>
      <c r="C11" s="20" t="s">
        <v>9</v>
      </c>
      <c r="D11" s="21">
        <v>50</v>
      </c>
      <c r="E11" s="22"/>
      <c r="F11" s="22"/>
      <c r="G11" s="22"/>
      <c r="H11" s="22"/>
      <c r="I11" s="22"/>
      <c r="J11" s="22"/>
      <c r="K11" s="22"/>
      <c r="L11" s="23" t="s">
        <v>144</v>
      </c>
    </row>
    <row r="12" spans="1:14" hidden="1" x14ac:dyDescent="0.3">
      <c r="A12" s="18">
        <f t="shared" ref="A12:A61" si="0">A11+1</f>
        <v>3</v>
      </c>
      <c r="B12" s="19" t="s">
        <v>77</v>
      </c>
      <c r="C12" s="20" t="s">
        <v>9</v>
      </c>
      <c r="D12" s="21">
        <v>50</v>
      </c>
      <c r="E12" s="22"/>
      <c r="F12" s="22"/>
      <c r="G12" s="22"/>
      <c r="H12" s="22"/>
      <c r="I12" s="22"/>
      <c r="J12" s="22"/>
      <c r="K12" s="22"/>
      <c r="L12" s="23" t="s">
        <v>143</v>
      </c>
    </row>
    <row r="13" spans="1:14" ht="27.6" hidden="1" x14ac:dyDescent="0.3">
      <c r="A13" s="18">
        <f t="shared" si="0"/>
        <v>4</v>
      </c>
      <c r="B13" s="19" t="s">
        <v>78</v>
      </c>
      <c r="C13" s="20" t="s">
        <v>9</v>
      </c>
      <c r="D13" s="21">
        <v>50</v>
      </c>
      <c r="E13" s="22"/>
      <c r="F13" s="22"/>
      <c r="G13" s="22"/>
      <c r="H13" s="22"/>
      <c r="I13" s="22"/>
      <c r="J13" s="22"/>
      <c r="K13" s="22"/>
      <c r="L13" s="23" t="s">
        <v>142</v>
      </c>
    </row>
    <row r="14" spans="1:14" hidden="1" x14ac:dyDescent="0.3">
      <c r="A14" s="18">
        <f t="shared" si="0"/>
        <v>5</v>
      </c>
      <c r="B14" s="19" t="s">
        <v>111</v>
      </c>
      <c r="C14" s="20" t="s">
        <v>21</v>
      </c>
      <c r="D14" s="21">
        <v>20</v>
      </c>
      <c r="E14" s="22"/>
      <c r="F14" s="22"/>
      <c r="G14" s="22"/>
      <c r="H14" s="22"/>
      <c r="I14" s="22"/>
      <c r="J14" s="22"/>
      <c r="K14" s="22"/>
      <c r="L14" s="23" t="s">
        <v>112</v>
      </c>
    </row>
    <row r="15" spans="1:14" ht="82.8" hidden="1" x14ac:dyDescent="0.3">
      <c r="A15" s="18">
        <f t="shared" si="0"/>
        <v>6</v>
      </c>
      <c r="B15" s="19" t="s">
        <v>32</v>
      </c>
      <c r="C15" s="20" t="s">
        <v>21</v>
      </c>
      <c r="D15" s="21">
        <v>40</v>
      </c>
      <c r="E15" s="22"/>
      <c r="F15" s="22"/>
      <c r="G15" s="22"/>
      <c r="H15" s="22"/>
      <c r="I15" s="22"/>
      <c r="J15" s="22"/>
      <c r="K15" s="22"/>
      <c r="L15" s="23" t="s">
        <v>145</v>
      </c>
    </row>
    <row r="16" spans="1:14" hidden="1" x14ac:dyDescent="0.3">
      <c r="A16" s="18">
        <f t="shared" si="0"/>
        <v>7</v>
      </c>
      <c r="B16" s="19" t="s">
        <v>201</v>
      </c>
      <c r="C16" s="20" t="s">
        <v>21</v>
      </c>
      <c r="D16" s="21">
        <v>20</v>
      </c>
      <c r="E16" s="22"/>
      <c r="F16" s="22"/>
      <c r="G16" s="22"/>
      <c r="H16" s="22"/>
      <c r="I16" s="22"/>
      <c r="J16" s="22"/>
      <c r="K16" s="22"/>
      <c r="L16" s="23" t="s">
        <v>202</v>
      </c>
    </row>
    <row r="17" spans="1:12" ht="27.6" hidden="1" x14ac:dyDescent="0.3">
      <c r="A17" s="18">
        <f t="shared" si="0"/>
        <v>8</v>
      </c>
      <c r="B17" s="19" t="s">
        <v>201</v>
      </c>
      <c r="C17" s="20" t="s">
        <v>21</v>
      </c>
      <c r="D17" s="21">
        <v>20</v>
      </c>
      <c r="E17" s="22"/>
      <c r="F17" s="22"/>
      <c r="G17" s="22"/>
      <c r="H17" s="22"/>
      <c r="I17" s="22"/>
      <c r="J17" s="22"/>
      <c r="K17" s="22"/>
      <c r="L17" s="23" t="s">
        <v>203</v>
      </c>
    </row>
    <row r="18" spans="1:12" ht="69" hidden="1" x14ac:dyDescent="0.3">
      <c r="A18" s="18">
        <f t="shared" si="0"/>
        <v>9</v>
      </c>
      <c r="B18" s="19" t="s">
        <v>31</v>
      </c>
      <c r="C18" s="20" t="s">
        <v>29</v>
      </c>
      <c r="D18" s="21">
        <v>80</v>
      </c>
      <c r="E18" s="22"/>
      <c r="F18" s="22"/>
      <c r="G18" s="22"/>
      <c r="H18" s="22"/>
      <c r="I18" s="22"/>
      <c r="J18" s="22"/>
      <c r="K18" s="22"/>
      <c r="L18" s="23" t="s">
        <v>79</v>
      </c>
    </row>
    <row r="19" spans="1:12" ht="41.4" hidden="1" x14ac:dyDescent="0.3">
      <c r="A19" s="18">
        <f t="shared" si="0"/>
        <v>10</v>
      </c>
      <c r="B19" s="19" t="s">
        <v>31</v>
      </c>
      <c r="C19" s="20" t="s">
        <v>29</v>
      </c>
      <c r="D19" s="21">
        <v>80</v>
      </c>
      <c r="E19" s="22"/>
      <c r="F19" s="22"/>
      <c r="G19" s="22"/>
      <c r="H19" s="22"/>
      <c r="I19" s="22"/>
      <c r="J19" s="22"/>
      <c r="K19" s="22"/>
      <c r="L19" s="23" t="s">
        <v>33</v>
      </c>
    </row>
    <row r="20" spans="1:12" ht="69" hidden="1" x14ac:dyDescent="0.3">
      <c r="A20" s="18">
        <f t="shared" si="0"/>
        <v>11</v>
      </c>
      <c r="B20" s="23" t="s">
        <v>34</v>
      </c>
      <c r="C20" s="20" t="s">
        <v>29</v>
      </c>
      <c r="D20" s="21">
        <v>5</v>
      </c>
      <c r="E20" s="22"/>
      <c r="F20" s="22"/>
      <c r="G20" s="22"/>
      <c r="H20" s="22"/>
      <c r="I20" s="22"/>
      <c r="J20" s="22"/>
      <c r="K20" s="22"/>
      <c r="L20" s="23" t="s">
        <v>80</v>
      </c>
    </row>
    <row r="21" spans="1:12" ht="69" hidden="1" x14ac:dyDescent="0.3">
      <c r="A21" s="18">
        <f t="shared" si="0"/>
        <v>12</v>
      </c>
      <c r="B21" s="23" t="s">
        <v>35</v>
      </c>
      <c r="C21" s="24" t="s">
        <v>9</v>
      </c>
      <c r="D21" s="25">
        <f>9*4</f>
        <v>36</v>
      </c>
      <c r="E21" s="22"/>
      <c r="F21" s="22"/>
      <c r="G21" s="22"/>
      <c r="H21" s="22"/>
      <c r="I21" s="22"/>
      <c r="J21" s="22"/>
      <c r="K21" s="22"/>
      <c r="L21" s="24" t="s">
        <v>200</v>
      </c>
    </row>
    <row r="22" spans="1:12" hidden="1" x14ac:dyDescent="0.3">
      <c r="A22" s="18">
        <f t="shared" si="0"/>
        <v>13</v>
      </c>
      <c r="B22" s="23" t="s">
        <v>109</v>
      </c>
      <c r="C22" s="24" t="s">
        <v>21</v>
      </c>
      <c r="D22" s="25">
        <v>10</v>
      </c>
      <c r="E22" s="22"/>
      <c r="F22" s="22"/>
      <c r="G22" s="22"/>
      <c r="H22" s="22"/>
      <c r="I22" s="22"/>
      <c r="J22" s="22"/>
      <c r="K22" s="22"/>
      <c r="L22" s="24" t="s">
        <v>110</v>
      </c>
    </row>
    <row r="23" spans="1:12" ht="27.6" hidden="1" x14ac:dyDescent="0.3">
      <c r="A23" s="18">
        <f t="shared" si="0"/>
        <v>14</v>
      </c>
      <c r="B23" s="23" t="s">
        <v>115</v>
      </c>
      <c r="C23" s="24" t="s">
        <v>9</v>
      </c>
      <c r="D23" s="25">
        <v>30</v>
      </c>
      <c r="E23" s="22"/>
      <c r="F23" s="22"/>
      <c r="G23" s="22"/>
      <c r="H23" s="22"/>
      <c r="I23" s="22"/>
      <c r="J23" s="22"/>
      <c r="K23" s="22"/>
      <c r="L23" s="24" t="s">
        <v>116</v>
      </c>
    </row>
    <row r="24" spans="1:12" ht="27.6" hidden="1" x14ac:dyDescent="0.3">
      <c r="A24" s="18">
        <f t="shared" si="0"/>
        <v>15</v>
      </c>
      <c r="B24" s="23" t="s">
        <v>37</v>
      </c>
      <c r="C24" s="23" t="s">
        <v>21</v>
      </c>
      <c r="D24" s="22">
        <v>10</v>
      </c>
      <c r="E24" s="22"/>
      <c r="F24" s="22"/>
      <c r="G24" s="22"/>
      <c r="H24" s="22"/>
      <c r="I24" s="22"/>
      <c r="J24" s="22"/>
      <c r="K24" s="22"/>
      <c r="L24" s="23" t="s">
        <v>36</v>
      </c>
    </row>
    <row r="25" spans="1:12" ht="41.4" hidden="1" x14ac:dyDescent="0.3">
      <c r="A25" s="18">
        <f t="shared" si="0"/>
        <v>16</v>
      </c>
      <c r="B25" s="23" t="s">
        <v>39</v>
      </c>
      <c r="C25" s="23" t="s">
        <v>9</v>
      </c>
      <c r="D25" s="22">
        <v>20</v>
      </c>
      <c r="E25" s="22"/>
      <c r="F25" s="22"/>
      <c r="G25" s="22"/>
      <c r="H25" s="22"/>
      <c r="I25" s="22"/>
      <c r="J25" s="22"/>
      <c r="K25" s="22"/>
      <c r="L25" s="23" t="s">
        <v>38</v>
      </c>
    </row>
    <row r="26" spans="1:12" hidden="1" x14ac:dyDescent="0.3">
      <c r="A26" s="18">
        <f t="shared" si="0"/>
        <v>17</v>
      </c>
      <c r="B26" s="23" t="s">
        <v>117</v>
      </c>
      <c r="C26" s="23" t="s">
        <v>21</v>
      </c>
      <c r="D26" s="22">
        <v>20</v>
      </c>
      <c r="E26" s="22"/>
      <c r="F26" s="22"/>
      <c r="G26" s="22"/>
      <c r="H26" s="22"/>
      <c r="I26" s="22"/>
      <c r="J26" s="22"/>
      <c r="K26" s="22"/>
      <c r="L26" s="23" t="s">
        <v>118</v>
      </c>
    </row>
    <row r="27" spans="1:12" hidden="1" x14ac:dyDescent="0.3">
      <c r="A27" s="18">
        <f t="shared" si="0"/>
        <v>18</v>
      </c>
      <c r="B27" s="23" t="s">
        <v>119</v>
      </c>
      <c r="C27" s="23" t="s">
        <v>21</v>
      </c>
      <c r="D27" s="22">
        <v>20</v>
      </c>
      <c r="E27" s="22"/>
      <c r="F27" s="22"/>
      <c r="G27" s="22"/>
      <c r="H27" s="22"/>
      <c r="I27" s="22"/>
      <c r="J27" s="22"/>
      <c r="K27" s="22"/>
      <c r="L27" s="23" t="s">
        <v>118</v>
      </c>
    </row>
    <row r="28" spans="1:12" ht="27.6" hidden="1" x14ac:dyDescent="0.3">
      <c r="A28" s="18">
        <f t="shared" si="0"/>
        <v>19</v>
      </c>
      <c r="B28" s="23" t="s">
        <v>120</v>
      </c>
      <c r="C28" s="23" t="s">
        <v>21</v>
      </c>
      <c r="D28" s="22">
        <v>2</v>
      </c>
      <c r="E28" s="22"/>
      <c r="F28" s="22"/>
      <c r="G28" s="22"/>
      <c r="H28" s="22"/>
      <c r="I28" s="22"/>
      <c r="J28" s="22"/>
      <c r="K28" s="22"/>
      <c r="L28" s="23" t="s">
        <v>121</v>
      </c>
    </row>
    <row r="29" spans="1:12" ht="41.4" hidden="1" x14ac:dyDescent="0.3">
      <c r="A29" s="18">
        <f t="shared" si="0"/>
        <v>20</v>
      </c>
      <c r="B29" s="23" t="s">
        <v>40</v>
      </c>
      <c r="C29" s="23" t="s">
        <v>21</v>
      </c>
      <c r="D29" s="22">
        <v>5</v>
      </c>
      <c r="E29" s="22"/>
      <c r="F29" s="22"/>
      <c r="G29" s="22"/>
      <c r="H29" s="22"/>
      <c r="I29" s="22"/>
      <c r="J29" s="22"/>
      <c r="K29" s="22"/>
      <c r="L29" s="23" t="s">
        <v>83</v>
      </c>
    </row>
    <row r="30" spans="1:12" ht="41.4" hidden="1" x14ac:dyDescent="0.3">
      <c r="A30" s="18">
        <f t="shared" si="0"/>
        <v>21</v>
      </c>
      <c r="B30" s="23" t="s">
        <v>84</v>
      </c>
      <c r="C30" s="23" t="s">
        <v>21</v>
      </c>
      <c r="D30" s="22">
        <v>5</v>
      </c>
      <c r="E30" s="22"/>
      <c r="F30" s="22"/>
      <c r="G30" s="22"/>
      <c r="H30" s="22"/>
      <c r="I30" s="22"/>
      <c r="J30" s="22"/>
      <c r="K30" s="22"/>
      <c r="L30" s="23" t="s">
        <v>82</v>
      </c>
    </row>
    <row r="31" spans="1:12" ht="27.6" hidden="1" x14ac:dyDescent="0.3">
      <c r="A31" s="18">
        <f t="shared" si="0"/>
        <v>22</v>
      </c>
      <c r="B31" s="23" t="s">
        <v>125</v>
      </c>
      <c r="C31" s="23" t="s">
        <v>21</v>
      </c>
      <c r="D31" s="22">
        <v>20</v>
      </c>
      <c r="E31" s="22"/>
      <c r="F31" s="22"/>
      <c r="G31" s="22"/>
      <c r="H31" s="22"/>
      <c r="I31" s="22"/>
      <c r="J31" s="22"/>
      <c r="K31" s="22"/>
      <c r="L31" s="23" t="s">
        <v>126</v>
      </c>
    </row>
    <row r="32" spans="1:12" hidden="1" x14ac:dyDescent="0.3">
      <c r="A32" s="18">
        <f t="shared" si="0"/>
        <v>23</v>
      </c>
      <c r="B32" s="23" t="s">
        <v>185</v>
      </c>
      <c r="C32" s="23" t="s">
        <v>9</v>
      </c>
      <c r="D32" s="22">
        <v>10</v>
      </c>
      <c r="E32" s="22"/>
      <c r="F32" s="22"/>
      <c r="G32" s="22"/>
      <c r="H32" s="22"/>
      <c r="I32" s="22"/>
      <c r="J32" s="22"/>
      <c r="K32" s="22"/>
      <c r="L32" s="23" t="s">
        <v>186</v>
      </c>
    </row>
    <row r="33" spans="1:12" ht="41.4" hidden="1" x14ac:dyDescent="0.3">
      <c r="A33" s="18">
        <f t="shared" si="0"/>
        <v>24</v>
      </c>
      <c r="B33" s="23" t="s">
        <v>85</v>
      </c>
      <c r="C33" s="23" t="s">
        <v>21</v>
      </c>
      <c r="D33" s="22">
        <v>30</v>
      </c>
      <c r="E33" s="22"/>
      <c r="F33" s="22"/>
      <c r="G33" s="22"/>
      <c r="H33" s="22"/>
      <c r="I33" s="22"/>
      <c r="J33" s="22"/>
      <c r="K33" s="22"/>
      <c r="L33" s="23" t="s">
        <v>86</v>
      </c>
    </row>
    <row r="34" spans="1:12" hidden="1" x14ac:dyDescent="0.3">
      <c r="A34" s="18">
        <f t="shared" si="0"/>
        <v>25</v>
      </c>
      <c r="B34" s="23" t="s">
        <v>106</v>
      </c>
      <c r="C34" s="23" t="s">
        <v>29</v>
      </c>
      <c r="D34" s="22">
        <v>20</v>
      </c>
      <c r="E34" s="22"/>
      <c r="F34" s="22"/>
      <c r="G34" s="22"/>
      <c r="H34" s="22"/>
      <c r="I34" s="22"/>
      <c r="J34" s="22"/>
      <c r="K34" s="22"/>
      <c r="L34" s="23" t="s">
        <v>104</v>
      </c>
    </row>
    <row r="35" spans="1:12" hidden="1" x14ac:dyDescent="0.3">
      <c r="A35" s="18">
        <f t="shared" si="0"/>
        <v>26</v>
      </c>
      <c r="B35" s="23" t="s">
        <v>105</v>
      </c>
      <c r="C35" s="23" t="s">
        <v>107</v>
      </c>
      <c r="D35" s="22">
        <v>30</v>
      </c>
      <c r="E35" s="22"/>
      <c r="F35" s="22"/>
      <c r="G35" s="22"/>
      <c r="H35" s="22"/>
      <c r="I35" s="22"/>
      <c r="J35" s="22"/>
      <c r="K35" s="22"/>
      <c r="L35" s="23" t="s">
        <v>104</v>
      </c>
    </row>
    <row r="36" spans="1:12" hidden="1" x14ac:dyDescent="0.3">
      <c r="A36" s="18">
        <f t="shared" si="0"/>
        <v>27</v>
      </c>
      <c r="B36" s="23" t="s">
        <v>105</v>
      </c>
      <c r="C36" s="23" t="s">
        <v>107</v>
      </c>
      <c r="D36" s="22">
        <v>20</v>
      </c>
      <c r="E36" s="22"/>
      <c r="F36" s="22"/>
      <c r="G36" s="22"/>
      <c r="H36" s="22"/>
      <c r="I36" s="22"/>
      <c r="J36" s="22"/>
      <c r="K36" s="22"/>
      <c r="L36" s="23" t="s">
        <v>108</v>
      </c>
    </row>
    <row r="37" spans="1:12" ht="41.4" hidden="1" x14ac:dyDescent="0.3">
      <c r="A37" s="18">
        <f t="shared" si="0"/>
        <v>28</v>
      </c>
      <c r="B37" s="23" t="s">
        <v>41</v>
      </c>
      <c r="C37" s="23" t="s">
        <v>21</v>
      </c>
      <c r="D37" s="22">
        <v>5</v>
      </c>
      <c r="E37" s="22"/>
      <c r="F37" s="22"/>
      <c r="G37" s="22"/>
      <c r="H37" s="22"/>
      <c r="I37" s="22"/>
      <c r="J37" s="22"/>
      <c r="K37" s="22"/>
      <c r="L37" s="23" t="s">
        <v>42</v>
      </c>
    </row>
    <row r="38" spans="1:12" s="27" customFormat="1" ht="96.6" hidden="1" x14ac:dyDescent="0.3">
      <c r="A38" s="18">
        <f t="shared" si="0"/>
        <v>29</v>
      </c>
      <c r="B38" s="26" t="s">
        <v>43</v>
      </c>
      <c r="C38" s="26" t="s">
        <v>9</v>
      </c>
      <c r="D38" s="21">
        <v>10</v>
      </c>
      <c r="E38" s="21"/>
      <c r="F38" s="21"/>
      <c r="G38" s="21"/>
      <c r="H38" s="21"/>
      <c r="I38" s="21"/>
      <c r="J38" s="21"/>
      <c r="K38" s="21"/>
      <c r="L38" s="26" t="s">
        <v>44</v>
      </c>
    </row>
    <row r="39" spans="1:12" s="27" customFormat="1" ht="96.6" hidden="1" x14ac:dyDescent="0.3">
      <c r="A39" s="18">
        <f t="shared" si="0"/>
        <v>30</v>
      </c>
      <c r="B39" s="26" t="s">
        <v>45</v>
      </c>
      <c r="C39" s="26" t="s">
        <v>9</v>
      </c>
      <c r="D39" s="21">
        <v>10</v>
      </c>
      <c r="E39" s="21"/>
      <c r="F39" s="21"/>
      <c r="G39" s="21"/>
      <c r="H39" s="21"/>
      <c r="I39" s="21"/>
      <c r="J39" s="21"/>
      <c r="K39" s="21"/>
      <c r="L39" s="26" t="s">
        <v>46</v>
      </c>
    </row>
    <row r="40" spans="1:12" ht="110.4" x14ac:dyDescent="0.3">
      <c r="A40" s="18">
        <f t="shared" si="0"/>
        <v>31</v>
      </c>
      <c r="B40" s="26" t="s">
        <v>47</v>
      </c>
      <c r="C40" s="26" t="s">
        <v>9</v>
      </c>
      <c r="D40" s="21">
        <v>10</v>
      </c>
      <c r="E40" s="21"/>
      <c r="F40" s="21"/>
      <c r="G40" s="21"/>
      <c r="H40" s="21"/>
      <c r="I40" s="21"/>
      <c r="J40" s="21"/>
      <c r="K40" s="21"/>
      <c r="L40" s="26" t="s">
        <v>48</v>
      </c>
    </row>
    <row r="41" spans="1:12" ht="69" x14ac:dyDescent="0.3">
      <c r="A41" s="18">
        <f t="shared" si="0"/>
        <v>32</v>
      </c>
      <c r="B41" s="23" t="s">
        <v>49</v>
      </c>
      <c r="C41" s="23" t="s">
        <v>9</v>
      </c>
      <c r="D41" s="21">
        <v>30</v>
      </c>
      <c r="E41" s="22"/>
      <c r="F41" s="22"/>
      <c r="G41" s="22"/>
      <c r="H41" s="22"/>
      <c r="I41" s="22"/>
      <c r="J41" s="22"/>
      <c r="K41" s="22"/>
      <c r="L41" s="23" t="s">
        <v>50</v>
      </c>
    </row>
    <row r="42" spans="1:12" ht="55.2" x14ac:dyDescent="0.3">
      <c r="A42" s="18">
        <f t="shared" si="0"/>
        <v>33</v>
      </c>
      <c r="B42" s="23" t="s">
        <v>51</v>
      </c>
      <c r="C42" s="23" t="s">
        <v>29</v>
      </c>
      <c r="D42" s="21">
        <v>30</v>
      </c>
      <c r="E42" s="22"/>
      <c r="F42" s="22"/>
      <c r="G42" s="22"/>
      <c r="H42" s="22"/>
      <c r="I42" s="22"/>
      <c r="J42" s="22"/>
      <c r="K42" s="22"/>
      <c r="L42" s="23" t="s">
        <v>52</v>
      </c>
    </row>
    <row r="43" spans="1:12" x14ac:dyDescent="0.3">
      <c r="A43" s="18">
        <f t="shared" si="0"/>
        <v>34</v>
      </c>
      <c r="B43" s="23" t="s">
        <v>53</v>
      </c>
      <c r="C43" s="20" t="s">
        <v>29</v>
      </c>
      <c r="D43" s="22">
        <v>100</v>
      </c>
      <c r="E43" s="22"/>
      <c r="F43" s="22"/>
      <c r="G43" s="22"/>
      <c r="H43" s="22"/>
      <c r="I43" s="22"/>
      <c r="J43" s="22"/>
      <c r="K43" s="22"/>
      <c r="L43" s="23" t="s">
        <v>54</v>
      </c>
    </row>
    <row r="44" spans="1:12" x14ac:dyDescent="0.3">
      <c r="A44" s="18">
        <f t="shared" si="0"/>
        <v>35</v>
      </c>
      <c r="B44" s="23" t="s">
        <v>53</v>
      </c>
      <c r="C44" s="20" t="s">
        <v>29</v>
      </c>
      <c r="D44" s="22">
        <v>50</v>
      </c>
      <c r="E44" s="22"/>
      <c r="F44" s="22"/>
      <c r="G44" s="22"/>
      <c r="H44" s="22"/>
      <c r="I44" s="22"/>
      <c r="J44" s="22"/>
      <c r="K44" s="22"/>
      <c r="L44" s="23" t="s">
        <v>87</v>
      </c>
    </row>
    <row r="45" spans="1:12" ht="27.6" x14ac:dyDescent="0.3">
      <c r="A45" s="18">
        <f t="shared" si="0"/>
        <v>36</v>
      </c>
      <c r="B45" s="19" t="s">
        <v>55</v>
      </c>
      <c r="C45" s="20" t="s">
        <v>56</v>
      </c>
      <c r="D45" s="21">
        <v>5</v>
      </c>
      <c r="E45" s="22"/>
      <c r="F45" s="22"/>
      <c r="G45" s="22"/>
      <c r="H45" s="22"/>
      <c r="I45" s="22"/>
      <c r="J45" s="22"/>
      <c r="K45" s="22"/>
      <c r="L45" s="23" t="s">
        <v>57</v>
      </c>
    </row>
    <row r="46" spans="1:12" ht="27.6" x14ac:dyDescent="0.3">
      <c r="A46" s="18">
        <f t="shared" si="0"/>
        <v>37</v>
      </c>
      <c r="B46" s="19" t="s">
        <v>58</v>
      </c>
      <c r="C46" s="20" t="s">
        <v>56</v>
      </c>
      <c r="D46" s="21">
        <v>500</v>
      </c>
      <c r="E46" s="22"/>
      <c r="F46" s="22"/>
      <c r="G46" s="22"/>
      <c r="H46" s="22"/>
      <c r="I46" s="22"/>
      <c r="J46" s="22"/>
      <c r="K46" s="22"/>
      <c r="L46" s="23" t="s">
        <v>59</v>
      </c>
    </row>
    <row r="47" spans="1:12" ht="69" x14ac:dyDescent="0.3">
      <c r="A47" s="18">
        <f t="shared" si="0"/>
        <v>38</v>
      </c>
      <c r="B47" s="24" t="s">
        <v>60</v>
      </c>
      <c r="C47" s="28" t="s">
        <v>21</v>
      </c>
      <c r="D47" s="25">
        <v>50</v>
      </c>
      <c r="E47" s="25"/>
      <c r="F47" s="25"/>
      <c r="G47" s="25"/>
      <c r="H47" s="25"/>
      <c r="I47" s="25"/>
      <c r="J47" s="25"/>
      <c r="K47" s="25"/>
      <c r="L47" s="24" t="s">
        <v>65</v>
      </c>
    </row>
    <row r="48" spans="1:12" ht="69" x14ac:dyDescent="0.3">
      <c r="A48" s="18">
        <f t="shared" si="0"/>
        <v>39</v>
      </c>
      <c r="B48" s="24" t="s">
        <v>60</v>
      </c>
      <c r="C48" s="28" t="s">
        <v>21</v>
      </c>
      <c r="D48" s="25">
        <v>50</v>
      </c>
      <c r="E48" s="25"/>
      <c r="F48" s="25"/>
      <c r="G48" s="25"/>
      <c r="H48" s="25"/>
      <c r="I48" s="25"/>
      <c r="J48" s="25"/>
      <c r="K48" s="25"/>
      <c r="L48" s="24" t="s">
        <v>88</v>
      </c>
    </row>
    <row r="49" spans="1:12" x14ac:dyDescent="0.3">
      <c r="A49" s="18">
        <f t="shared" si="0"/>
        <v>40</v>
      </c>
      <c r="B49" s="24" t="s">
        <v>114</v>
      </c>
      <c r="C49" s="28" t="s">
        <v>21</v>
      </c>
      <c r="D49" s="25">
        <v>20</v>
      </c>
      <c r="E49" s="25"/>
      <c r="F49" s="25"/>
      <c r="G49" s="25"/>
      <c r="H49" s="25"/>
      <c r="I49" s="25"/>
      <c r="J49" s="25"/>
      <c r="K49" s="25"/>
      <c r="L49" s="24" t="s">
        <v>113</v>
      </c>
    </row>
    <row r="50" spans="1:12" ht="27.6" x14ac:dyDescent="0.3">
      <c r="A50" s="18">
        <f t="shared" si="0"/>
        <v>41</v>
      </c>
      <c r="B50" s="23" t="s">
        <v>89</v>
      </c>
      <c r="C50" s="20" t="s">
        <v>9</v>
      </c>
      <c r="D50" s="22">
        <v>50</v>
      </c>
      <c r="E50" s="22"/>
      <c r="F50" s="22"/>
      <c r="G50" s="22"/>
      <c r="H50" s="22"/>
      <c r="I50" s="22"/>
      <c r="J50" s="22"/>
      <c r="K50" s="22"/>
      <c r="L50" s="23" t="s">
        <v>89</v>
      </c>
    </row>
    <row r="51" spans="1:12" x14ac:dyDescent="0.3">
      <c r="A51" s="18">
        <f t="shared" si="0"/>
        <v>42</v>
      </c>
      <c r="B51" s="23" t="s">
        <v>90</v>
      </c>
      <c r="C51" s="20" t="s">
        <v>29</v>
      </c>
      <c r="D51" s="22">
        <v>50</v>
      </c>
      <c r="E51" s="22"/>
      <c r="F51" s="22"/>
      <c r="G51" s="22"/>
      <c r="H51" s="22"/>
      <c r="I51" s="22"/>
      <c r="J51" s="22"/>
      <c r="K51" s="22"/>
      <c r="L51" s="23" t="s">
        <v>91</v>
      </c>
    </row>
    <row r="52" spans="1:12" x14ac:dyDescent="0.3">
      <c r="A52" s="18">
        <f t="shared" si="0"/>
        <v>43</v>
      </c>
      <c r="B52" s="23" t="s">
        <v>92</v>
      </c>
      <c r="C52" s="20" t="s">
        <v>29</v>
      </c>
      <c r="D52" s="22">
        <v>100</v>
      </c>
      <c r="E52" s="22"/>
      <c r="F52" s="22"/>
      <c r="G52" s="22"/>
      <c r="H52" s="22"/>
      <c r="I52" s="22"/>
      <c r="J52" s="22"/>
      <c r="K52" s="22"/>
      <c r="L52" s="23" t="s">
        <v>93</v>
      </c>
    </row>
    <row r="53" spans="1:12" x14ac:dyDescent="0.3">
      <c r="A53" s="18">
        <f t="shared" si="0"/>
        <v>44</v>
      </c>
      <c r="B53" s="23" t="s">
        <v>94</v>
      </c>
      <c r="C53" s="20" t="s">
        <v>9</v>
      </c>
      <c r="D53" s="22">
        <v>100</v>
      </c>
      <c r="E53" s="22"/>
      <c r="F53" s="22"/>
      <c r="G53" s="22"/>
      <c r="H53" s="22"/>
      <c r="I53" s="22"/>
      <c r="J53" s="22"/>
      <c r="K53" s="22"/>
      <c r="L53" s="23" t="s">
        <v>95</v>
      </c>
    </row>
    <row r="54" spans="1:12" ht="27.6" x14ac:dyDescent="0.3">
      <c r="A54" s="18">
        <f t="shared" si="0"/>
        <v>45</v>
      </c>
      <c r="B54" s="23" t="s">
        <v>61</v>
      </c>
      <c r="C54" s="20" t="s">
        <v>21</v>
      </c>
      <c r="D54" s="22">
        <v>5</v>
      </c>
      <c r="E54" s="22"/>
      <c r="F54" s="22"/>
      <c r="G54" s="22"/>
      <c r="H54" s="22"/>
      <c r="I54" s="22"/>
      <c r="J54" s="22"/>
      <c r="K54" s="22"/>
      <c r="L54" s="23" t="s">
        <v>62</v>
      </c>
    </row>
    <row r="55" spans="1:12" x14ac:dyDescent="0.3">
      <c r="A55" s="18">
        <f t="shared" si="0"/>
        <v>46</v>
      </c>
      <c r="B55" s="23" t="s">
        <v>98</v>
      </c>
      <c r="C55" s="20" t="s">
        <v>9</v>
      </c>
      <c r="D55" s="22">
        <v>40</v>
      </c>
      <c r="E55" s="22"/>
      <c r="F55" s="22"/>
      <c r="G55" s="22"/>
      <c r="H55" s="22"/>
      <c r="I55" s="22"/>
      <c r="J55" s="22"/>
      <c r="K55" s="22"/>
      <c r="L55" s="23" t="s">
        <v>100</v>
      </c>
    </row>
    <row r="56" spans="1:12" x14ac:dyDescent="0.3">
      <c r="A56" s="18">
        <f t="shared" si="0"/>
        <v>47</v>
      </c>
      <c r="B56" s="23" t="s">
        <v>99</v>
      </c>
      <c r="C56" s="20" t="s">
        <v>9</v>
      </c>
      <c r="D56" s="22">
        <v>20</v>
      </c>
      <c r="E56" s="22"/>
      <c r="F56" s="22"/>
      <c r="G56" s="22"/>
      <c r="H56" s="22"/>
      <c r="I56" s="22"/>
      <c r="J56" s="22"/>
      <c r="K56" s="22"/>
      <c r="L56" s="23" t="s">
        <v>100</v>
      </c>
    </row>
    <row r="57" spans="1:12" ht="27.6" x14ac:dyDescent="0.3">
      <c r="A57" s="18">
        <f t="shared" si="0"/>
        <v>48</v>
      </c>
      <c r="B57" s="23" t="s">
        <v>123</v>
      </c>
      <c r="C57" s="20" t="s">
        <v>29</v>
      </c>
      <c r="D57" s="22">
        <v>5</v>
      </c>
      <c r="E57" s="22"/>
      <c r="F57" s="22"/>
      <c r="G57" s="22"/>
      <c r="H57" s="22"/>
      <c r="I57" s="22"/>
      <c r="J57" s="22"/>
      <c r="K57" s="22"/>
      <c r="L57" s="23" t="s">
        <v>124</v>
      </c>
    </row>
    <row r="58" spans="1:12" x14ac:dyDescent="0.3">
      <c r="A58" s="18">
        <f t="shared" si="0"/>
        <v>49</v>
      </c>
      <c r="B58" s="23" t="s">
        <v>101</v>
      </c>
      <c r="C58" s="20" t="s">
        <v>29</v>
      </c>
      <c r="D58" s="22">
        <v>20</v>
      </c>
      <c r="E58" s="22"/>
      <c r="F58" s="22"/>
      <c r="G58" s="22"/>
      <c r="H58" s="22"/>
      <c r="I58" s="22"/>
      <c r="J58" s="22"/>
      <c r="K58" s="22"/>
      <c r="L58" s="23" t="s">
        <v>102</v>
      </c>
    </row>
    <row r="59" spans="1:12" x14ac:dyDescent="0.3">
      <c r="A59" s="18">
        <f t="shared" si="0"/>
        <v>50</v>
      </c>
      <c r="B59" s="23" t="s">
        <v>101</v>
      </c>
      <c r="C59" s="20" t="s">
        <v>29</v>
      </c>
      <c r="D59" s="22">
        <v>20</v>
      </c>
      <c r="E59" s="22"/>
      <c r="F59" s="22"/>
      <c r="G59" s="22"/>
      <c r="H59" s="22"/>
      <c r="I59" s="22"/>
      <c r="J59" s="22"/>
      <c r="K59" s="22"/>
      <c r="L59" s="23" t="s">
        <v>103</v>
      </c>
    </row>
    <row r="60" spans="1:12" x14ac:dyDescent="0.3">
      <c r="A60" s="18">
        <f t="shared" si="0"/>
        <v>51</v>
      </c>
      <c r="B60" s="23" t="s">
        <v>96</v>
      </c>
      <c r="C60" s="23" t="s">
        <v>9</v>
      </c>
      <c r="D60" s="22">
        <v>50</v>
      </c>
      <c r="E60" s="22"/>
      <c r="F60" s="22"/>
      <c r="G60" s="22"/>
      <c r="H60" s="22"/>
      <c r="I60" s="22"/>
      <c r="J60" s="22"/>
      <c r="K60" s="22"/>
      <c r="L60" s="23" t="s">
        <v>97</v>
      </c>
    </row>
    <row r="61" spans="1:12" ht="41.4" x14ac:dyDescent="0.3">
      <c r="A61" s="18">
        <f t="shared" si="0"/>
        <v>52</v>
      </c>
      <c r="B61" s="23" t="s">
        <v>64</v>
      </c>
      <c r="C61" s="23" t="s">
        <v>21</v>
      </c>
      <c r="D61" s="22">
        <v>10</v>
      </c>
      <c r="E61" s="22"/>
      <c r="F61" s="22"/>
      <c r="G61" s="22"/>
      <c r="H61" s="22"/>
      <c r="I61" s="22"/>
      <c r="J61" s="22"/>
      <c r="K61" s="22"/>
      <c r="L61" s="23" t="s">
        <v>63</v>
      </c>
    </row>
    <row r="62" spans="1:12" x14ac:dyDescent="0.3">
      <c r="A62" s="38" t="s">
        <v>10</v>
      </c>
      <c r="B62" s="38"/>
      <c r="C62" s="38"/>
      <c r="D62" s="38"/>
      <c r="E62" s="29"/>
      <c r="F62" s="29"/>
      <c r="G62" s="29"/>
      <c r="H62" s="29"/>
      <c r="I62" s="29"/>
      <c r="J62" s="29"/>
      <c r="K62" s="29"/>
      <c r="L62" s="29"/>
    </row>
  </sheetData>
  <mergeCells count="3">
    <mergeCell ref="A6:L6"/>
    <mergeCell ref="A62:D62"/>
    <mergeCell ref="A7:H7"/>
  </mergeCells>
  <phoneticPr fontId="4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270B76-524A-44B9-8F6A-AD927E7863AE}">
  <dimension ref="A5:L38"/>
  <sheetViews>
    <sheetView topLeftCell="A34" workbookViewId="0">
      <selection activeCell="A34" sqref="A1:XFD1048576"/>
    </sheetView>
  </sheetViews>
  <sheetFormatPr defaultRowHeight="13.8" x14ac:dyDescent="0.3"/>
  <cols>
    <col min="1" max="1" width="3.33203125" style="30" bestFit="1" customWidth="1"/>
    <col min="2" max="2" width="39.5546875" style="30" bestFit="1" customWidth="1"/>
    <col min="3" max="3" width="4.109375" style="30" bestFit="1" customWidth="1"/>
    <col min="4" max="4" width="5" style="31" bestFit="1" customWidth="1"/>
    <col min="5" max="5" width="11.109375" style="30" bestFit="1" customWidth="1"/>
    <col min="6" max="6" width="6.88671875" style="30" bestFit="1" customWidth="1"/>
    <col min="7" max="8" width="11.44140625" style="30" bestFit="1" customWidth="1"/>
    <col min="9" max="9" width="7.88671875" style="30" bestFit="1" customWidth="1"/>
    <col min="10" max="10" width="11.44140625" style="30" bestFit="1" customWidth="1"/>
    <col min="11" max="11" width="15" style="30" bestFit="1" customWidth="1"/>
    <col min="12" max="12" width="49" style="30" bestFit="1" customWidth="1"/>
    <col min="13" max="16384" width="8.88671875" style="30"/>
  </cols>
  <sheetData>
    <row r="5" spans="1:12" ht="24" customHeight="1" x14ac:dyDescent="0.3">
      <c r="A5" s="37" t="s">
        <v>151</v>
      </c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</row>
    <row r="6" spans="1:12" x14ac:dyDescent="0.3">
      <c r="A6" s="39" t="s">
        <v>150</v>
      </c>
      <c r="B6" s="39"/>
      <c r="C6" s="39"/>
      <c r="D6" s="39"/>
      <c r="E6" s="39"/>
      <c r="F6" s="39"/>
      <c r="G6" s="31"/>
      <c r="H6" s="31"/>
      <c r="I6" s="31"/>
      <c r="J6" s="31"/>
      <c r="K6" s="31"/>
      <c r="L6" s="31"/>
    </row>
    <row r="7" spans="1:12" ht="55.2" x14ac:dyDescent="0.3">
      <c r="A7" s="32" t="s">
        <v>0</v>
      </c>
      <c r="B7" s="32" t="s">
        <v>1</v>
      </c>
      <c r="C7" s="32" t="s">
        <v>12</v>
      </c>
      <c r="D7" s="32" t="s">
        <v>3</v>
      </c>
      <c r="E7" s="32" t="s">
        <v>4</v>
      </c>
      <c r="F7" s="32" t="s">
        <v>2</v>
      </c>
      <c r="G7" s="32" t="s">
        <v>5</v>
      </c>
      <c r="H7" s="32" t="s">
        <v>8</v>
      </c>
      <c r="I7" s="32" t="s">
        <v>6</v>
      </c>
      <c r="J7" s="32" t="s">
        <v>147</v>
      </c>
      <c r="K7" s="32" t="s">
        <v>148</v>
      </c>
      <c r="L7" s="32" t="s">
        <v>19</v>
      </c>
    </row>
    <row r="8" spans="1:12" x14ac:dyDescent="0.3">
      <c r="A8" s="33">
        <v>1</v>
      </c>
      <c r="B8" s="33">
        <v>2</v>
      </c>
      <c r="C8" s="33">
        <v>3</v>
      </c>
      <c r="D8" s="33">
        <v>4</v>
      </c>
      <c r="E8" s="33">
        <v>5</v>
      </c>
      <c r="F8" s="33">
        <v>6</v>
      </c>
      <c r="G8" s="33">
        <v>7</v>
      </c>
      <c r="H8" s="33">
        <v>8</v>
      </c>
      <c r="I8" s="33">
        <v>9</v>
      </c>
      <c r="J8" s="33">
        <v>10</v>
      </c>
      <c r="K8" s="33">
        <v>11</v>
      </c>
      <c r="L8" s="33">
        <v>12</v>
      </c>
    </row>
    <row r="9" spans="1:12" x14ac:dyDescent="0.3">
      <c r="A9" s="36">
        <v>1</v>
      </c>
      <c r="B9" s="34" t="s">
        <v>66</v>
      </c>
      <c r="C9" s="34" t="s">
        <v>9</v>
      </c>
      <c r="D9" s="36">
        <v>100</v>
      </c>
      <c r="E9" s="34"/>
      <c r="F9" s="34"/>
      <c r="G9" s="34"/>
      <c r="H9" s="34"/>
      <c r="I9" s="34"/>
      <c r="J9" s="34"/>
      <c r="K9" s="34"/>
      <c r="L9" s="35" t="s">
        <v>122</v>
      </c>
    </row>
    <row r="10" spans="1:12" x14ac:dyDescent="0.3">
      <c r="A10" s="36">
        <f>A8+1</f>
        <v>2</v>
      </c>
      <c r="B10" s="34" t="s">
        <v>162</v>
      </c>
      <c r="C10" s="34" t="s">
        <v>9</v>
      </c>
      <c r="D10" s="36">
        <v>50</v>
      </c>
      <c r="E10" s="34"/>
      <c r="F10" s="34"/>
      <c r="G10" s="34"/>
      <c r="H10" s="34"/>
      <c r="I10" s="34"/>
      <c r="J10" s="34"/>
      <c r="K10" s="34"/>
      <c r="L10" s="35" t="s">
        <v>163</v>
      </c>
    </row>
    <row r="11" spans="1:12" ht="41.4" x14ac:dyDescent="0.3">
      <c r="A11" s="36">
        <f>A10+1</f>
        <v>3</v>
      </c>
      <c r="B11" s="35" t="s">
        <v>136</v>
      </c>
      <c r="C11" s="34" t="s">
        <v>9</v>
      </c>
      <c r="D11" s="36">
        <f>8*4</f>
        <v>32</v>
      </c>
      <c r="E11" s="34"/>
      <c r="F11" s="34"/>
      <c r="G11" s="34"/>
      <c r="H11" s="34"/>
      <c r="I11" s="34"/>
      <c r="J11" s="34"/>
      <c r="K11" s="34"/>
      <c r="L11" s="35" t="s">
        <v>164</v>
      </c>
    </row>
    <row r="12" spans="1:12" ht="41.4" x14ac:dyDescent="0.3">
      <c r="A12" s="36">
        <f t="shared" ref="A12:A37" si="0">A11+1</f>
        <v>4</v>
      </c>
      <c r="B12" s="35" t="s">
        <v>136</v>
      </c>
      <c r="C12" s="34" t="s">
        <v>9</v>
      </c>
      <c r="D12" s="36">
        <f>8*4</f>
        <v>32</v>
      </c>
      <c r="E12" s="34"/>
      <c r="F12" s="34"/>
      <c r="G12" s="34"/>
      <c r="H12" s="34"/>
      <c r="I12" s="34"/>
      <c r="J12" s="34"/>
      <c r="K12" s="34"/>
      <c r="L12" s="35" t="s">
        <v>165</v>
      </c>
    </row>
    <row r="13" spans="1:12" ht="41.4" x14ac:dyDescent="0.3">
      <c r="A13" s="36">
        <f t="shared" si="0"/>
        <v>5</v>
      </c>
      <c r="B13" s="35" t="s">
        <v>136</v>
      </c>
      <c r="C13" s="34" t="s">
        <v>9</v>
      </c>
      <c r="D13" s="36">
        <f>8*4</f>
        <v>32</v>
      </c>
      <c r="E13" s="34"/>
      <c r="F13" s="34"/>
      <c r="G13" s="34"/>
      <c r="H13" s="34"/>
      <c r="I13" s="34"/>
      <c r="J13" s="34"/>
      <c r="K13" s="34"/>
      <c r="L13" s="35" t="s">
        <v>166</v>
      </c>
    </row>
    <row r="14" spans="1:12" ht="27.6" x14ac:dyDescent="0.3">
      <c r="A14" s="36">
        <f t="shared" si="0"/>
        <v>6</v>
      </c>
      <c r="B14" s="35" t="s">
        <v>136</v>
      </c>
      <c r="C14" s="34" t="s">
        <v>9</v>
      </c>
      <c r="D14" s="36">
        <f>8*4</f>
        <v>32</v>
      </c>
      <c r="E14" s="34"/>
      <c r="F14" s="34"/>
      <c r="G14" s="34"/>
      <c r="H14" s="34"/>
      <c r="I14" s="34"/>
      <c r="J14" s="34"/>
      <c r="K14" s="34"/>
      <c r="L14" s="35" t="s">
        <v>137</v>
      </c>
    </row>
    <row r="15" spans="1:12" ht="41.4" x14ac:dyDescent="0.3">
      <c r="A15" s="36">
        <f t="shared" si="0"/>
        <v>7</v>
      </c>
      <c r="B15" s="35" t="s">
        <v>167</v>
      </c>
      <c r="C15" s="34" t="s">
        <v>171</v>
      </c>
      <c r="D15" s="36">
        <f>6*5</f>
        <v>30</v>
      </c>
      <c r="E15" s="34"/>
      <c r="F15" s="34"/>
      <c r="G15" s="34"/>
      <c r="H15" s="34"/>
      <c r="I15" s="34"/>
      <c r="J15" s="34"/>
      <c r="K15" s="34"/>
      <c r="L15" s="35" t="s">
        <v>172</v>
      </c>
    </row>
    <row r="16" spans="1:12" ht="27.6" x14ac:dyDescent="0.3">
      <c r="A16" s="36">
        <f t="shared" si="0"/>
        <v>8</v>
      </c>
      <c r="B16" s="35" t="s">
        <v>169</v>
      </c>
      <c r="C16" s="34" t="s">
        <v>21</v>
      </c>
      <c r="D16" s="36">
        <f>5*5</f>
        <v>25</v>
      </c>
      <c r="E16" s="34"/>
      <c r="F16" s="34"/>
      <c r="G16" s="34"/>
      <c r="H16" s="34"/>
      <c r="I16" s="34"/>
      <c r="J16" s="34"/>
      <c r="K16" s="34"/>
      <c r="L16" s="35" t="s">
        <v>170</v>
      </c>
    </row>
    <row r="17" spans="1:12" ht="27.6" x14ac:dyDescent="0.3">
      <c r="A17" s="36">
        <f t="shared" si="0"/>
        <v>9</v>
      </c>
      <c r="B17" s="35" t="s">
        <v>173</v>
      </c>
      <c r="C17" s="34" t="s">
        <v>9</v>
      </c>
      <c r="D17" s="36">
        <f>6*25</f>
        <v>150</v>
      </c>
      <c r="E17" s="34"/>
      <c r="F17" s="34"/>
      <c r="G17" s="34"/>
      <c r="H17" s="34"/>
      <c r="I17" s="34"/>
      <c r="J17" s="34"/>
      <c r="K17" s="34"/>
      <c r="L17" s="35" t="s">
        <v>174</v>
      </c>
    </row>
    <row r="18" spans="1:12" ht="27.6" x14ac:dyDescent="0.3">
      <c r="A18" s="36">
        <f t="shared" si="0"/>
        <v>10</v>
      </c>
      <c r="B18" s="35" t="s">
        <v>168</v>
      </c>
      <c r="C18" s="34" t="s">
        <v>171</v>
      </c>
      <c r="D18" s="36">
        <v>5</v>
      </c>
      <c r="E18" s="34"/>
      <c r="F18" s="34"/>
      <c r="G18" s="34"/>
      <c r="H18" s="34"/>
      <c r="I18" s="34"/>
      <c r="J18" s="34"/>
      <c r="K18" s="34"/>
      <c r="L18" s="35" t="s">
        <v>175</v>
      </c>
    </row>
    <row r="19" spans="1:12" x14ac:dyDescent="0.3">
      <c r="A19" s="36">
        <f t="shared" si="0"/>
        <v>11</v>
      </c>
      <c r="B19" s="35" t="s">
        <v>176</v>
      </c>
      <c r="C19" s="34" t="s">
        <v>171</v>
      </c>
      <c r="D19" s="36">
        <v>5</v>
      </c>
      <c r="E19" s="34"/>
      <c r="F19" s="34"/>
      <c r="G19" s="34"/>
      <c r="H19" s="34"/>
      <c r="I19" s="34"/>
      <c r="J19" s="34"/>
      <c r="K19" s="34"/>
      <c r="L19" s="35" t="s">
        <v>177</v>
      </c>
    </row>
    <row r="20" spans="1:12" ht="27.6" x14ac:dyDescent="0.3">
      <c r="A20" s="36">
        <f t="shared" si="0"/>
        <v>12</v>
      </c>
      <c r="B20" s="35" t="s">
        <v>178</v>
      </c>
      <c r="C20" s="34" t="s">
        <v>21</v>
      </c>
      <c r="D20" s="36">
        <v>5</v>
      </c>
      <c r="E20" s="34"/>
      <c r="F20" s="34"/>
      <c r="G20" s="34"/>
      <c r="H20" s="34"/>
      <c r="I20" s="34"/>
      <c r="J20" s="34"/>
      <c r="K20" s="34"/>
      <c r="L20" s="35" t="s">
        <v>179</v>
      </c>
    </row>
    <row r="21" spans="1:12" ht="41.4" x14ac:dyDescent="0.3">
      <c r="A21" s="36">
        <f t="shared" si="0"/>
        <v>13</v>
      </c>
      <c r="B21" s="35" t="s">
        <v>180</v>
      </c>
      <c r="C21" s="34" t="s">
        <v>21</v>
      </c>
      <c r="D21" s="36">
        <v>10</v>
      </c>
      <c r="E21" s="34"/>
      <c r="F21" s="34"/>
      <c r="G21" s="34"/>
      <c r="H21" s="34"/>
      <c r="I21" s="34"/>
      <c r="J21" s="34"/>
      <c r="K21" s="34"/>
      <c r="L21" s="35" t="s">
        <v>181</v>
      </c>
    </row>
    <row r="22" spans="1:12" ht="41.4" x14ac:dyDescent="0.3">
      <c r="A22" s="36">
        <f t="shared" si="0"/>
        <v>14</v>
      </c>
      <c r="B22" s="35" t="s">
        <v>180</v>
      </c>
      <c r="C22" s="34" t="s">
        <v>21</v>
      </c>
      <c r="D22" s="36">
        <v>10</v>
      </c>
      <c r="E22" s="34"/>
      <c r="F22" s="34"/>
      <c r="G22" s="34"/>
      <c r="H22" s="34"/>
      <c r="I22" s="34"/>
      <c r="J22" s="34"/>
      <c r="K22" s="34"/>
      <c r="L22" s="35" t="s">
        <v>182</v>
      </c>
    </row>
    <row r="23" spans="1:12" ht="27.6" x14ac:dyDescent="0.3">
      <c r="A23" s="36">
        <f t="shared" si="0"/>
        <v>15</v>
      </c>
      <c r="B23" s="35" t="s">
        <v>183</v>
      </c>
      <c r="C23" s="34" t="s">
        <v>171</v>
      </c>
      <c r="D23" s="36">
        <v>2</v>
      </c>
      <c r="E23" s="34"/>
      <c r="F23" s="34"/>
      <c r="G23" s="34"/>
      <c r="H23" s="34"/>
      <c r="I23" s="34"/>
      <c r="J23" s="34"/>
      <c r="K23" s="34"/>
      <c r="L23" s="35" t="s">
        <v>184</v>
      </c>
    </row>
    <row r="24" spans="1:12" ht="41.4" x14ac:dyDescent="0.3">
      <c r="A24" s="36">
        <f t="shared" si="0"/>
        <v>16</v>
      </c>
      <c r="B24" s="34" t="s">
        <v>67</v>
      </c>
      <c r="C24" s="34" t="s">
        <v>21</v>
      </c>
      <c r="D24" s="36">
        <v>10</v>
      </c>
      <c r="E24" s="34"/>
      <c r="F24" s="34"/>
      <c r="G24" s="34"/>
      <c r="H24" s="34"/>
      <c r="I24" s="34"/>
      <c r="J24" s="34"/>
      <c r="K24" s="34"/>
      <c r="L24" s="35" t="s">
        <v>68</v>
      </c>
    </row>
    <row r="25" spans="1:12" ht="27.6" x14ac:dyDescent="0.3">
      <c r="A25" s="36">
        <f t="shared" si="0"/>
        <v>17</v>
      </c>
      <c r="B25" s="34" t="s">
        <v>69</v>
      </c>
      <c r="C25" s="34" t="s">
        <v>21</v>
      </c>
      <c r="D25" s="36">
        <v>10</v>
      </c>
      <c r="E25" s="34"/>
      <c r="F25" s="34"/>
      <c r="G25" s="34"/>
      <c r="H25" s="34"/>
      <c r="I25" s="34"/>
      <c r="J25" s="34"/>
      <c r="K25" s="34"/>
      <c r="L25" s="35" t="s">
        <v>72</v>
      </c>
    </row>
    <row r="26" spans="1:12" ht="27.6" x14ac:dyDescent="0.3">
      <c r="A26" s="36">
        <f t="shared" si="0"/>
        <v>18</v>
      </c>
      <c r="B26" s="34" t="s">
        <v>70</v>
      </c>
      <c r="C26" s="34" t="s">
        <v>21</v>
      </c>
      <c r="D26" s="36">
        <v>10</v>
      </c>
      <c r="E26" s="34"/>
      <c r="F26" s="34"/>
      <c r="G26" s="34"/>
      <c r="H26" s="34"/>
      <c r="I26" s="34"/>
      <c r="J26" s="34"/>
      <c r="K26" s="34"/>
      <c r="L26" s="35" t="s">
        <v>73</v>
      </c>
    </row>
    <row r="27" spans="1:12" ht="41.4" x14ac:dyDescent="0.3">
      <c r="A27" s="36">
        <f t="shared" si="0"/>
        <v>19</v>
      </c>
      <c r="B27" s="34" t="s">
        <v>71</v>
      </c>
      <c r="C27" s="34" t="s">
        <v>21</v>
      </c>
      <c r="D27" s="36">
        <v>10</v>
      </c>
      <c r="E27" s="34"/>
      <c r="F27" s="34"/>
      <c r="G27" s="34"/>
      <c r="H27" s="34"/>
      <c r="I27" s="34"/>
      <c r="J27" s="34"/>
      <c r="K27" s="34"/>
      <c r="L27" s="35" t="s">
        <v>74</v>
      </c>
    </row>
    <row r="28" spans="1:12" x14ac:dyDescent="0.3">
      <c r="A28" s="36">
        <f t="shared" si="0"/>
        <v>20</v>
      </c>
      <c r="B28" s="34" t="s">
        <v>204</v>
      </c>
      <c r="C28" s="34" t="s">
        <v>21</v>
      </c>
      <c r="D28" s="36">
        <v>10</v>
      </c>
      <c r="E28" s="34"/>
      <c r="F28" s="34"/>
      <c r="G28" s="34"/>
      <c r="H28" s="34"/>
      <c r="I28" s="34"/>
      <c r="J28" s="34"/>
      <c r="K28" s="34"/>
      <c r="L28" s="35" t="s">
        <v>205</v>
      </c>
    </row>
    <row r="29" spans="1:12" x14ac:dyDescent="0.3">
      <c r="A29" s="36">
        <f t="shared" si="0"/>
        <v>21</v>
      </c>
      <c r="B29" s="34" t="s">
        <v>204</v>
      </c>
      <c r="C29" s="34" t="s">
        <v>21</v>
      </c>
      <c r="D29" s="36">
        <v>10</v>
      </c>
      <c r="E29" s="34"/>
      <c r="F29" s="34"/>
      <c r="G29" s="34"/>
      <c r="H29" s="34"/>
      <c r="I29" s="34"/>
      <c r="J29" s="34"/>
      <c r="K29" s="34"/>
      <c r="L29" s="35" t="s">
        <v>206</v>
      </c>
    </row>
    <row r="30" spans="1:12" x14ac:dyDescent="0.3">
      <c r="A30" s="36">
        <f t="shared" si="0"/>
        <v>22</v>
      </c>
      <c r="B30" s="34" t="s">
        <v>127</v>
      </c>
      <c r="C30" s="34" t="s">
        <v>21</v>
      </c>
      <c r="D30" s="36">
        <v>10</v>
      </c>
      <c r="E30" s="34"/>
      <c r="F30" s="34"/>
      <c r="G30" s="34"/>
      <c r="H30" s="34"/>
      <c r="I30" s="34"/>
      <c r="J30" s="34"/>
      <c r="K30" s="34"/>
      <c r="L30" s="35" t="s">
        <v>128</v>
      </c>
    </row>
    <row r="31" spans="1:12" x14ac:dyDescent="0.3">
      <c r="A31" s="36">
        <f t="shared" si="0"/>
        <v>23</v>
      </c>
      <c r="B31" s="34" t="s">
        <v>129</v>
      </c>
      <c r="C31" s="34" t="s">
        <v>21</v>
      </c>
      <c r="D31" s="36">
        <v>10</v>
      </c>
      <c r="E31" s="34"/>
      <c r="F31" s="34"/>
      <c r="G31" s="34"/>
      <c r="H31" s="34"/>
      <c r="I31" s="34"/>
      <c r="J31" s="34"/>
      <c r="K31" s="34"/>
      <c r="L31" s="35" t="s">
        <v>128</v>
      </c>
    </row>
    <row r="32" spans="1:12" x14ac:dyDescent="0.3">
      <c r="A32" s="36">
        <f t="shared" si="0"/>
        <v>24</v>
      </c>
      <c r="B32" s="34" t="s">
        <v>131</v>
      </c>
      <c r="C32" s="34" t="s">
        <v>21</v>
      </c>
      <c r="D32" s="36">
        <v>40</v>
      </c>
      <c r="E32" s="34"/>
      <c r="F32" s="34"/>
      <c r="G32" s="34"/>
      <c r="H32" s="34"/>
      <c r="I32" s="34"/>
      <c r="J32" s="34"/>
      <c r="K32" s="34"/>
      <c r="L32" s="35" t="s">
        <v>130</v>
      </c>
    </row>
    <row r="33" spans="1:12" x14ac:dyDescent="0.3">
      <c r="A33" s="36">
        <f t="shared" si="0"/>
        <v>25</v>
      </c>
      <c r="B33" s="34" t="s">
        <v>132</v>
      </c>
      <c r="C33" s="34" t="s">
        <v>21</v>
      </c>
      <c r="D33" s="36">
        <v>40</v>
      </c>
      <c r="E33" s="34"/>
      <c r="F33" s="34"/>
      <c r="G33" s="34"/>
      <c r="H33" s="34"/>
      <c r="I33" s="34"/>
      <c r="J33" s="34"/>
      <c r="K33" s="34"/>
      <c r="L33" s="35" t="s">
        <v>130</v>
      </c>
    </row>
    <row r="34" spans="1:12" x14ac:dyDescent="0.3">
      <c r="A34" s="36">
        <f t="shared" si="0"/>
        <v>26</v>
      </c>
      <c r="B34" s="34" t="s">
        <v>133</v>
      </c>
      <c r="C34" s="34" t="s">
        <v>9</v>
      </c>
      <c r="D34" s="36">
        <v>6</v>
      </c>
      <c r="E34" s="34"/>
      <c r="F34" s="34"/>
      <c r="G34" s="34"/>
      <c r="H34" s="34"/>
      <c r="I34" s="34"/>
      <c r="J34" s="34"/>
      <c r="K34" s="34"/>
      <c r="L34" s="35" t="s">
        <v>161</v>
      </c>
    </row>
    <row r="35" spans="1:12" x14ac:dyDescent="0.3">
      <c r="A35" s="36">
        <f t="shared" si="0"/>
        <v>27</v>
      </c>
      <c r="B35" s="34" t="s">
        <v>134</v>
      </c>
      <c r="C35" s="34" t="s">
        <v>9</v>
      </c>
      <c r="D35" s="36">
        <v>3</v>
      </c>
      <c r="E35" s="34"/>
      <c r="F35" s="34"/>
      <c r="G35" s="34"/>
      <c r="H35" s="34"/>
      <c r="I35" s="34"/>
      <c r="J35" s="34"/>
      <c r="K35" s="34"/>
      <c r="L35" s="35" t="s">
        <v>135</v>
      </c>
    </row>
    <row r="36" spans="1:12" ht="151.80000000000001" x14ac:dyDescent="0.3">
      <c r="A36" s="36">
        <f t="shared" si="0"/>
        <v>28</v>
      </c>
      <c r="B36" s="35" t="s">
        <v>138</v>
      </c>
      <c r="C36" s="34" t="s">
        <v>29</v>
      </c>
      <c r="D36" s="36">
        <f>73*25</f>
        <v>1825</v>
      </c>
      <c r="E36" s="34"/>
      <c r="F36" s="34"/>
      <c r="G36" s="34"/>
      <c r="H36" s="34"/>
      <c r="I36" s="34"/>
      <c r="J36" s="34"/>
      <c r="K36" s="34"/>
      <c r="L36" s="35" t="s">
        <v>140</v>
      </c>
    </row>
    <row r="37" spans="1:12" ht="27.6" x14ac:dyDescent="0.3">
      <c r="A37" s="36">
        <f t="shared" si="0"/>
        <v>29</v>
      </c>
      <c r="B37" s="34" t="s">
        <v>139</v>
      </c>
      <c r="C37" s="34" t="s">
        <v>29</v>
      </c>
      <c r="D37" s="36">
        <f>414*3</f>
        <v>1242</v>
      </c>
      <c r="E37" s="34"/>
      <c r="F37" s="34"/>
      <c r="G37" s="34"/>
      <c r="H37" s="34"/>
      <c r="I37" s="34"/>
      <c r="J37" s="34"/>
      <c r="K37" s="34"/>
      <c r="L37" s="35" t="s">
        <v>160</v>
      </c>
    </row>
    <row r="38" spans="1:12" x14ac:dyDescent="0.3">
      <c r="A38" s="40" t="s">
        <v>10</v>
      </c>
      <c r="B38" s="40"/>
      <c r="C38" s="40"/>
      <c r="D38" s="40"/>
      <c r="E38" s="34"/>
      <c r="F38" s="34"/>
      <c r="G38" s="34"/>
      <c r="H38" s="34"/>
      <c r="I38" s="34"/>
      <c r="J38" s="34"/>
      <c r="K38" s="34"/>
      <c r="L38" s="34"/>
    </row>
  </sheetData>
  <mergeCells count="3">
    <mergeCell ref="A5:L5"/>
    <mergeCell ref="A6:F6"/>
    <mergeCell ref="A38:D38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AA392E-2506-4031-9007-E352D3D6A257}">
  <dimension ref="A6:L21"/>
  <sheetViews>
    <sheetView workbookViewId="0">
      <selection sqref="A1:XFD1048576"/>
    </sheetView>
  </sheetViews>
  <sheetFormatPr defaultRowHeight="14.4" x14ac:dyDescent="0.3"/>
  <cols>
    <col min="1" max="1" width="3.5546875" style="1" bestFit="1" customWidth="1"/>
    <col min="2" max="2" width="21.5546875" bestFit="1" customWidth="1"/>
    <col min="3" max="3" width="4.33203125" bestFit="1" customWidth="1"/>
    <col min="4" max="4" width="4.77734375" bestFit="1" customWidth="1"/>
    <col min="5" max="5" width="11.88671875" bestFit="1" customWidth="1"/>
    <col min="6" max="6" width="7.5546875" bestFit="1" customWidth="1"/>
    <col min="7" max="7" width="16.6640625" bestFit="1" customWidth="1"/>
    <col min="8" max="8" width="12.109375" bestFit="1" customWidth="1"/>
    <col min="9" max="9" width="8.6640625" bestFit="1" customWidth="1"/>
    <col min="10" max="10" width="13.109375" bestFit="1" customWidth="1"/>
    <col min="11" max="11" width="16.88671875" bestFit="1" customWidth="1"/>
    <col min="12" max="12" width="67.109375" bestFit="1" customWidth="1"/>
  </cols>
  <sheetData>
    <row r="6" spans="1:12" x14ac:dyDescent="0.3">
      <c r="A6" s="37" t="s">
        <v>151</v>
      </c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</row>
    <row r="7" spans="1:12" ht="15" customHeight="1" x14ac:dyDescent="0.3">
      <c r="A7" s="43" t="s">
        <v>11</v>
      </c>
      <c r="B7" s="43"/>
      <c r="C7" s="43"/>
      <c r="D7" s="43"/>
      <c r="E7" s="6"/>
      <c r="F7" s="1"/>
      <c r="G7" s="1"/>
      <c r="H7" s="1"/>
      <c r="I7" s="1"/>
      <c r="J7" s="1"/>
      <c r="K7" s="1"/>
      <c r="L7" s="1"/>
    </row>
    <row r="8" spans="1:12" ht="43.2" x14ac:dyDescent="0.3">
      <c r="A8" s="4" t="s">
        <v>0</v>
      </c>
      <c r="B8" s="4" t="s">
        <v>1</v>
      </c>
      <c r="C8" s="4" t="s">
        <v>12</v>
      </c>
      <c r="D8" s="4" t="s">
        <v>3</v>
      </c>
      <c r="E8" s="4" t="s">
        <v>4</v>
      </c>
      <c r="F8" s="4" t="s">
        <v>2</v>
      </c>
      <c r="G8" s="4" t="s">
        <v>5</v>
      </c>
      <c r="H8" s="4" t="s">
        <v>8</v>
      </c>
      <c r="I8" s="4" t="s">
        <v>6</v>
      </c>
      <c r="J8" s="4" t="s">
        <v>7</v>
      </c>
      <c r="K8" s="4" t="s">
        <v>149</v>
      </c>
      <c r="L8" s="4" t="s">
        <v>19</v>
      </c>
    </row>
    <row r="9" spans="1:12" x14ac:dyDescent="0.3">
      <c r="A9" s="5">
        <v>1</v>
      </c>
      <c r="B9" s="5">
        <v>2</v>
      </c>
      <c r="C9" s="5">
        <v>3</v>
      </c>
      <c r="D9" s="5">
        <v>4</v>
      </c>
      <c r="E9" s="5">
        <v>5</v>
      </c>
      <c r="F9" s="5">
        <v>6</v>
      </c>
      <c r="G9" s="5">
        <v>7</v>
      </c>
      <c r="H9" s="5">
        <v>8</v>
      </c>
      <c r="I9" s="5">
        <v>9</v>
      </c>
      <c r="J9" s="5">
        <v>10</v>
      </c>
      <c r="K9" s="5">
        <v>11</v>
      </c>
      <c r="L9" s="5">
        <v>12</v>
      </c>
    </row>
    <row r="10" spans="1:12" ht="28.8" x14ac:dyDescent="0.3">
      <c r="A10" s="9">
        <v>1</v>
      </c>
      <c r="B10" s="10" t="s">
        <v>20</v>
      </c>
      <c r="C10" s="10" t="s">
        <v>9</v>
      </c>
      <c r="D10" s="11">
        <v>12</v>
      </c>
      <c r="E10" s="11"/>
      <c r="F10" s="11"/>
      <c r="G10" s="11"/>
      <c r="H10" s="11"/>
      <c r="I10" s="9"/>
      <c r="J10" s="9"/>
      <c r="K10" s="9"/>
      <c r="L10" s="8" t="s">
        <v>24</v>
      </c>
    </row>
    <row r="11" spans="1:12" ht="28.8" x14ac:dyDescent="0.3">
      <c r="A11" s="9">
        <f t="shared" ref="A11:A20" si="0">A10+1</f>
        <v>2</v>
      </c>
      <c r="B11" s="10" t="s">
        <v>13</v>
      </c>
      <c r="C11" s="10" t="s">
        <v>9</v>
      </c>
      <c r="D11" s="12">
        <v>4</v>
      </c>
      <c r="E11" s="12"/>
      <c r="F11" s="11"/>
      <c r="G11" s="11"/>
      <c r="H11" s="11"/>
      <c r="I11" s="9"/>
      <c r="J11" s="9"/>
      <c r="K11" s="9"/>
      <c r="L11" s="8" t="s">
        <v>25</v>
      </c>
    </row>
    <row r="12" spans="1:12" ht="43.2" x14ac:dyDescent="0.3">
      <c r="A12" s="9">
        <f t="shared" si="0"/>
        <v>3</v>
      </c>
      <c r="B12" s="10" t="s">
        <v>14</v>
      </c>
      <c r="C12" s="10" t="s">
        <v>9</v>
      </c>
      <c r="D12" s="12">
        <v>2</v>
      </c>
      <c r="E12" s="12"/>
      <c r="F12" s="11"/>
      <c r="G12" s="11"/>
      <c r="H12" s="11"/>
      <c r="I12" s="9"/>
      <c r="J12" s="9"/>
      <c r="K12" s="9"/>
      <c r="L12" s="8" t="s">
        <v>22</v>
      </c>
    </row>
    <row r="13" spans="1:12" ht="43.2" x14ac:dyDescent="0.3">
      <c r="A13" s="9">
        <f t="shared" si="0"/>
        <v>4</v>
      </c>
      <c r="B13" s="10" t="s">
        <v>15</v>
      </c>
      <c r="C13" s="12" t="s">
        <v>21</v>
      </c>
      <c r="D13" s="12">
        <v>2</v>
      </c>
      <c r="E13" s="12"/>
      <c r="F13" s="11"/>
      <c r="G13" s="11"/>
      <c r="H13" s="11"/>
      <c r="I13" s="9"/>
      <c r="J13" s="9"/>
      <c r="K13" s="9"/>
      <c r="L13" s="8" t="s">
        <v>23</v>
      </c>
    </row>
    <row r="14" spans="1:12" ht="28.8" x14ac:dyDescent="0.3">
      <c r="A14" s="9">
        <f t="shared" si="0"/>
        <v>5</v>
      </c>
      <c r="B14" s="10" t="s">
        <v>16</v>
      </c>
      <c r="C14" s="10" t="s">
        <v>9</v>
      </c>
      <c r="D14" s="12">
        <v>4</v>
      </c>
      <c r="E14" s="12"/>
      <c r="F14" s="11"/>
      <c r="G14" s="11"/>
      <c r="H14" s="11"/>
      <c r="I14" s="9"/>
      <c r="J14" s="9"/>
      <c r="K14" s="9"/>
      <c r="L14" s="8" t="s">
        <v>26</v>
      </c>
    </row>
    <row r="15" spans="1:12" ht="28.8" x14ac:dyDescent="0.3">
      <c r="A15" s="9">
        <f t="shared" si="0"/>
        <v>6</v>
      </c>
      <c r="B15" s="10" t="s">
        <v>17</v>
      </c>
      <c r="C15" s="12" t="s">
        <v>9</v>
      </c>
      <c r="D15" s="12">
        <v>8</v>
      </c>
      <c r="E15" s="12"/>
      <c r="F15" s="11"/>
      <c r="G15" s="11"/>
      <c r="H15" s="11"/>
      <c r="I15" s="9"/>
      <c r="J15" s="9"/>
      <c r="K15" s="9"/>
      <c r="L15" s="8" t="s">
        <v>27</v>
      </c>
    </row>
    <row r="16" spans="1:12" ht="28.8" x14ac:dyDescent="0.3">
      <c r="A16" s="9">
        <f t="shared" si="0"/>
        <v>7</v>
      </c>
      <c r="B16" s="10" t="s">
        <v>154</v>
      </c>
      <c r="C16" s="12" t="s">
        <v>29</v>
      </c>
      <c r="D16" s="12">
        <v>10</v>
      </c>
      <c r="E16" s="12"/>
      <c r="F16" s="11"/>
      <c r="G16" s="11"/>
      <c r="H16" s="11"/>
      <c r="I16" s="9"/>
      <c r="J16" s="9"/>
      <c r="K16" s="9"/>
      <c r="L16" s="8" t="s">
        <v>155</v>
      </c>
    </row>
    <row r="17" spans="1:12" ht="28.8" x14ac:dyDescent="0.3">
      <c r="A17" s="9">
        <f t="shared" si="0"/>
        <v>8</v>
      </c>
      <c r="B17" s="10" t="s">
        <v>153</v>
      </c>
      <c r="C17" s="12" t="s">
        <v>9</v>
      </c>
      <c r="D17" s="12">
        <v>10</v>
      </c>
      <c r="E17" s="12"/>
      <c r="F17" s="11"/>
      <c r="G17" s="11"/>
      <c r="H17" s="11"/>
      <c r="I17" s="9"/>
      <c r="J17" s="9"/>
      <c r="K17" s="9"/>
      <c r="L17" s="8" t="s">
        <v>152</v>
      </c>
    </row>
    <row r="18" spans="1:12" ht="28.8" x14ac:dyDescent="0.3">
      <c r="A18" s="9">
        <f t="shared" si="0"/>
        <v>9</v>
      </c>
      <c r="B18" s="10" t="s">
        <v>18</v>
      </c>
      <c r="C18" s="12" t="s">
        <v>21</v>
      </c>
      <c r="D18" s="12">
        <v>10</v>
      </c>
      <c r="E18" s="12"/>
      <c r="F18" s="11"/>
      <c r="G18" s="11"/>
      <c r="H18" s="11"/>
      <c r="I18" s="9"/>
      <c r="J18" s="9"/>
      <c r="K18" s="9"/>
      <c r="L18" s="8" t="s">
        <v>28</v>
      </c>
    </row>
    <row r="19" spans="1:12" ht="28.8" x14ac:dyDescent="0.3">
      <c r="A19" s="9">
        <f t="shared" si="0"/>
        <v>10</v>
      </c>
      <c r="B19" s="10" t="s">
        <v>156</v>
      </c>
      <c r="C19" s="12" t="s">
        <v>9</v>
      </c>
      <c r="D19" s="12">
        <v>12</v>
      </c>
      <c r="E19" s="12"/>
      <c r="F19" s="11"/>
      <c r="G19" s="11"/>
      <c r="H19" s="11"/>
      <c r="I19" s="9"/>
      <c r="J19" s="9"/>
      <c r="K19" s="9"/>
      <c r="L19" s="8" t="s">
        <v>157</v>
      </c>
    </row>
    <row r="20" spans="1:12" ht="43.2" x14ac:dyDescent="0.3">
      <c r="A20" s="9">
        <f t="shared" si="0"/>
        <v>11</v>
      </c>
      <c r="B20" s="23" t="s">
        <v>159</v>
      </c>
      <c r="C20" s="12" t="s">
        <v>29</v>
      </c>
      <c r="D20" s="12">
        <v>15</v>
      </c>
      <c r="E20" s="12"/>
      <c r="F20" s="11"/>
      <c r="G20" s="11"/>
      <c r="H20" s="11"/>
      <c r="I20" s="9"/>
      <c r="J20" s="9"/>
      <c r="K20" s="9"/>
      <c r="L20" s="8" t="s">
        <v>158</v>
      </c>
    </row>
    <row r="21" spans="1:12" x14ac:dyDescent="0.3">
      <c r="A21" s="41" t="s">
        <v>10</v>
      </c>
      <c r="B21" s="42"/>
      <c r="C21" s="42"/>
      <c r="D21" s="42"/>
      <c r="E21" s="7"/>
      <c r="F21" s="7"/>
      <c r="G21" s="3"/>
      <c r="H21" s="3"/>
      <c r="I21" s="3"/>
      <c r="J21" s="3"/>
      <c r="K21" s="3"/>
      <c r="L21" s="2"/>
    </row>
  </sheetData>
  <mergeCells count="3">
    <mergeCell ref="A6:L6"/>
    <mergeCell ref="A21:D21"/>
    <mergeCell ref="A7:D7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206F81-EF03-4C56-9935-BEAD92EC4A77}">
  <dimension ref="A6:L19"/>
  <sheetViews>
    <sheetView topLeftCell="A6" workbookViewId="0">
      <selection activeCell="H14" sqref="H14"/>
    </sheetView>
  </sheetViews>
  <sheetFormatPr defaultRowHeight="14.4" x14ac:dyDescent="0.3"/>
  <cols>
    <col min="1" max="1" width="3.5546875" style="1" bestFit="1" customWidth="1"/>
    <col min="2" max="2" width="29.88671875" bestFit="1" customWidth="1"/>
    <col min="3" max="3" width="4.33203125" bestFit="1" customWidth="1"/>
    <col min="4" max="4" width="4.77734375" bestFit="1" customWidth="1"/>
    <col min="5" max="5" width="11.88671875" bestFit="1" customWidth="1"/>
    <col min="6" max="6" width="7.5546875" bestFit="1" customWidth="1"/>
    <col min="7" max="7" width="16.6640625" bestFit="1" customWidth="1"/>
    <col min="8" max="8" width="12.109375" bestFit="1" customWidth="1"/>
    <col min="9" max="9" width="8.6640625" bestFit="1" customWidth="1"/>
    <col min="10" max="10" width="13.109375" bestFit="1" customWidth="1"/>
    <col min="11" max="11" width="16.88671875" bestFit="1" customWidth="1"/>
    <col min="12" max="12" width="34.44140625" bestFit="1" customWidth="1"/>
  </cols>
  <sheetData>
    <row r="6" spans="1:12" x14ac:dyDescent="0.3">
      <c r="A6" s="37" t="s">
        <v>151</v>
      </c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</row>
    <row r="7" spans="1:12" ht="15" customHeight="1" x14ac:dyDescent="0.3">
      <c r="A7" s="43" t="s">
        <v>207</v>
      </c>
      <c r="B7" s="43"/>
      <c r="C7" s="43"/>
      <c r="D7" s="43"/>
      <c r="E7" s="6"/>
      <c r="F7" s="1"/>
      <c r="G7" s="1"/>
      <c r="H7" s="1"/>
      <c r="I7" s="1"/>
      <c r="J7" s="1"/>
      <c r="K7" s="1"/>
      <c r="L7" s="1"/>
    </row>
    <row r="8" spans="1:12" ht="43.2" x14ac:dyDescent="0.3">
      <c r="A8" s="4" t="s">
        <v>0</v>
      </c>
      <c r="B8" s="4" t="s">
        <v>1</v>
      </c>
      <c r="C8" s="4" t="s">
        <v>12</v>
      </c>
      <c r="D8" s="4" t="s">
        <v>3</v>
      </c>
      <c r="E8" s="4" t="s">
        <v>4</v>
      </c>
      <c r="F8" s="4" t="s">
        <v>2</v>
      </c>
      <c r="G8" s="4" t="s">
        <v>5</v>
      </c>
      <c r="H8" s="4" t="s">
        <v>8</v>
      </c>
      <c r="I8" s="4" t="s">
        <v>6</v>
      </c>
      <c r="J8" s="4" t="s">
        <v>7</v>
      </c>
      <c r="K8" s="4" t="s">
        <v>149</v>
      </c>
      <c r="L8" s="4" t="s">
        <v>19</v>
      </c>
    </row>
    <row r="9" spans="1:12" x14ac:dyDescent="0.3">
      <c r="A9" s="5">
        <v>1</v>
      </c>
      <c r="B9" s="5">
        <v>2</v>
      </c>
      <c r="C9" s="5">
        <v>3</v>
      </c>
      <c r="D9" s="5">
        <v>4</v>
      </c>
      <c r="E9" s="5">
        <v>5</v>
      </c>
      <c r="F9" s="5">
        <v>6</v>
      </c>
      <c r="G9" s="5">
        <v>7</v>
      </c>
      <c r="H9" s="5">
        <v>8</v>
      </c>
      <c r="I9" s="5">
        <v>9</v>
      </c>
      <c r="J9" s="5">
        <v>10</v>
      </c>
      <c r="K9" s="5">
        <v>11</v>
      </c>
      <c r="L9" s="5">
        <v>12</v>
      </c>
    </row>
    <row r="10" spans="1:12" s="13" customFormat="1" ht="27.6" x14ac:dyDescent="0.3">
      <c r="A10" s="18">
        <v>1</v>
      </c>
      <c r="B10" s="23" t="s">
        <v>187</v>
      </c>
      <c r="C10" s="23" t="s">
        <v>21</v>
      </c>
      <c r="D10" s="22">
        <v>5</v>
      </c>
      <c r="E10" s="22"/>
      <c r="F10" s="22"/>
      <c r="G10" s="22"/>
      <c r="H10" s="22"/>
      <c r="I10" s="22"/>
      <c r="J10" s="22"/>
      <c r="K10" s="22"/>
      <c r="L10" s="23" t="s">
        <v>188</v>
      </c>
    </row>
    <row r="11" spans="1:12" ht="27.6" x14ac:dyDescent="0.3">
      <c r="A11" s="9">
        <f t="shared" ref="A11:A18" si="0">A10+1</f>
        <v>2</v>
      </c>
      <c r="B11" s="23" t="s">
        <v>187</v>
      </c>
      <c r="C11" s="10" t="s">
        <v>21</v>
      </c>
      <c r="D11" s="12">
        <v>5</v>
      </c>
      <c r="E11" s="12"/>
      <c r="F11" s="11"/>
      <c r="G11" s="11"/>
      <c r="H11" s="11"/>
      <c r="I11" s="9"/>
      <c r="J11" s="9"/>
      <c r="K11" s="9"/>
      <c r="L11" s="23" t="s">
        <v>189</v>
      </c>
    </row>
    <row r="12" spans="1:12" ht="28.8" x14ac:dyDescent="0.3">
      <c r="A12" s="9">
        <f t="shared" si="0"/>
        <v>3</v>
      </c>
      <c r="B12" s="23" t="s">
        <v>187</v>
      </c>
      <c r="C12" s="10" t="s">
        <v>21</v>
      </c>
      <c r="D12" s="12">
        <v>5</v>
      </c>
      <c r="E12" s="12"/>
      <c r="F12" s="11"/>
      <c r="G12" s="11"/>
      <c r="H12" s="11"/>
      <c r="I12" s="9"/>
      <c r="J12" s="9"/>
      <c r="K12" s="9"/>
      <c r="L12" s="8" t="s">
        <v>191</v>
      </c>
    </row>
    <row r="13" spans="1:12" ht="28.8" x14ac:dyDescent="0.3">
      <c r="A13" s="9">
        <f t="shared" si="0"/>
        <v>4</v>
      </c>
      <c r="B13" s="23" t="s">
        <v>187</v>
      </c>
      <c r="C13" s="10" t="s">
        <v>21</v>
      </c>
      <c r="D13" s="12">
        <v>5</v>
      </c>
      <c r="E13" s="12"/>
      <c r="F13" s="11"/>
      <c r="G13" s="11"/>
      <c r="H13" s="11"/>
      <c r="I13" s="9"/>
      <c r="J13" s="9"/>
      <c r="K13" s="9"/>
      <c r="L13" s="8" t="s">
        <v>190</v>
      </c>
    </row>
    <row r="14" spans="1:12" ht="43.2" x14ac:dyDescent="0.3">
      <c r="A14" s="9">
        <f t="shared" si="0"/>
        <v>5</v>
      </c>
      <c r="B14" s="10" t="s">
        <v>193</v>
      </c>
      <c r="C14" s="10" t="s">
        <v>171</v>
      </c>
      <c r="D14" s="12">
        <v>50</v>
      </c>
      <c r="E14" s="12"/>
      <c r="F14" s="11"/>
      <c r="G14" s="11"/>
      <c r="H14" s="11"/>
      <c r="I14" s="9"/>
      <c r="J14" s="9"/>
      <c r="K14" s="9"/>
      <c r="L14" s="8" t="s">
        <v>192</v>
      </c>
    </row>
    <row r="15" spans="1:12" ht="28.8" x14ac:dyDescent="0.3">
      <c r="A15" s="9">
        <f t="shared" si="0"/>
        <v>6</v>
      </c>
      <c r="B15" s="10" t="s">
        <v>194</v>
      </c>
      <c r="C15" s="10" t="s">
        <v>171</v>
      </c>
      <c r="D15" s="12">
        <v>20</v>
      </c>
      <c r="E15" s="12"/>
      <c r="F15" s="11"/>
      <c r="G15" s="11"/>
      <c r="H15" s="11"/>
      <c r="I15" s="9"/>
      <c r="J15" s="9"/>
      <c r="K15" s="9"/>
      <c r="L15" s="8" t="s">
        <v>195</v>
      </c>
    </row>
    <row r="16" spans="1:12" s="13" customFormat="1" ht="27.6" x14ac:dyDescent="0.3">
      <c r="A16" s="9">
        <f t="shared" si="0"/>
        <v>7</v>
      </c>
      <c r="B16" s="23" t="s">
        <v>196</v>
      </c>
      <c r="C16" s="23" t="s">
        <v>21</v>
      </c>
      <c r="D16" s="22">
        <v>20</v>
      </c>
      <c r="E16" s="22"/>
      <c r="F16" s="22"/>
      <c r="G16" s="22"/>
      <c r="H16" s="22"/>
      <c r="I16" s="22"/>
      <c r="J16" s="22"/>
      <c r="K16" s="22"/>
      <c r="L16" s="23" t="s">
        <v>199</v>
      </c>
    </row>
    <row r="17" spans="1:12" s="27" customFormat="1" ht="27.6" x14ac:dyDescent="0.3">
      <c r="A17" s="9">
        <f t="shared" si="0"/>
        <v>8</v>
      </c>
      <c r="B17" s="23" t="s">
        <v>197</v>
      </c>
      <c r="C17" s="23" t="s">
        <v>21</v>
      </c>
      <c r="D17" s="22">
        <v>20</v>
      </c>
      <c r="E17" s="22"/>
      <c r="F17" s="22"/>
      <c r="G17" s="22"/>
      <c r="H17" s="22"/>
      <c r="I17" s="22"/>
      <c r="J17" s="22"/>
      <c r="K17" s="22"/>
      <c r="L17" s="23" t="s">
        <v>198</v>
      </c>
    </row>
    <row r="18" spans="1:12" s="13" customFormat="1" ht="27.6" x14ac:dyDescent="0.3">
      <c r="A18" s="9">
        <f t="shared" si="0"/>
        <v>9</v>
      </c>
      <c r="B18" s="23" t="s">
        <v>146</v>
      </c>
      <c r="C18" s="20" t="s">
        <v>29</v>
      </c>
      <c r="D18" s="21">
        <v>100</v>
      </c>
      <c r="E18" s="22"/>
      <c r="F18" s="22"/>
      <c r="G18" s="22"/>
      <c r="H18" s="22"/>
      <c r="I18" s="22"/>
      <c r="J18" s="22"/>
      <c r="K18" s="22"/>
      <c r="L18" s="23" t="s">
        <v>81</v>
      </c>
    </row>
    <row r="19" spans="1:12" x14ac:dyDescent="0.3">
      <c r="A19" s="41" t="s">
        <v>10</v>
      </c>
      <c r="B19" s="42"/>
      <c r="C19" s="42"/>
      <c r="D19" s="42"/>
      <c r="E19" s="7"/>
      <c r="F19" s="7"/>
      <c r="G19" s="3"/>
      <c r="H19" s="3"/>
      <c r="I19" s="3"/>
      <c r="J19" s="3"/>
      <c r="K19" s="3"/>
      <c r="L19" s="2"/>
    </row>
  </sheetData>
  <mergeCells count="3">
    <mergeCell ref="A6:L6"/>
    <mergeCell ref="A7:D7"/>
    <mergeCell ref="A19:D1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cz. 1</vt:lpstr>
      <vt:lpstr>cz. 2</vt:lpstr>
      <vt:lpstr>cz. 3</vt:lpstr>
      <vt:lpstr>cz.4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Dorota Gala</dc:creator>
  <cp:lastModifiedBy>Agnieszka Muszynska</cp:lastModifiedBy>
  <dcterms:created xsi:type="dcterms:W3CDTF">2025-01-13T11:11:32Z</dcterms:created>
  <dcterms:modified xsi:type="dcterms:W3CDTF">2025-01-27T18:59:28Z</dcterms:modified>
</cp:coreProperties>
</file>