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95492BC-5B7A-4A13-BA92-86546048FD3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Tekst11" localSheetId="0">Arkusz1!#REF!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29" i="1"/>
  <c r="I32" i="1"/>
  <c r="I33" i="1"/>
  <c r="I34" i="1"/>
  <c r="I35" i="1"/>
  <c r="I36" i="1"/>
  <c r="I37" i="1"/>
  <c r="H32" i="1"/>
  <c r="H33" i="1"/>
  <c r="H34" i="1"/>
  <c r="H35" i="1"/>
  <c r="H36" i="1"/>
  <c r="H37" i="1"/>
  <c r="H20" i="1"/>
  <c r="I20" i="1" s="1"/>
  <c r="H21" i="1"/>
  <c r="I21" i="1" s="1"/>
  <c r="H23" i="1"/>
  <c r="I23" i="1" s="1"/>
  <c r="H24" i="1"/>
  <c r="I24" i="1" s="1"/>
  <c r="H26" i="1"/>
  <c r="I26" i="1" s="1"/>
  <c r="H28" i="1"/>
  <c r="I28" i="1" s="1"/>
  <c r="H29" i="1"/>
  <c r="I29" i="1" s="1"/>
  <c r="H30" i="1"/>
  <c r="I30" i="1" s="1"/>
  <c r="H19" i="1"/>
  <c r="I19" i="1" l="1"/>
  <c r="I38" i="1" l="1"/>
</calcChain>
</file>

<file path=xl/sharedStrings.xml><?xml version="1.0" encoding="utf-8"?>
<sst xmlns="http://schemas.openxmlformats.org/spreadsheetml/2006/main" count="62" uniqueCount="44">
  <si>
    <t>Tabela elementów scalonych</t>
  </si>
  <si>
    <t>Robocizna</t>
  </si>
  <si>
    <t>Materiały do wykonania zamówienia</t>
  </si>
  <si>
    <t>Koszty zakupów materiałów</t>
  </si>
  <si>
    <t>Praca sprzętu</t>
  </si>
  <si>
    <t>R</t>
  </si>
  <si>
    <t>M</t>
  </si>
  <si>
    <t>S</t>
  </si>
  <si>
    <t>Jednostka</t>
  </si>
  <si>
    <t>KZ</t>
  </si>
  <si>
    <t>Lp</t>
  </si>
  <si>
    <t>Wartość 
netto [PLN]
[2]x[3]</t>
  </si>
  <si>
    <t>[1]</t>
  </si>
  <si>
    <t>[2]</t>
  </si>
  <si>
    <t>[3]</t>
  </si>
  <si>
    <t>[4]</t>
  </si>
  <si>
    <t>[5]</t>
  </si>
  <si>
    <t>[6]</t>
  </si>
  <si>
    <t>[7]</t>
  </si>
  <si>
    <t>[8]</t>
  </si>
  <si>
    <t>kpl.</t>
  </si>
  <si>
    <t>Wykonawca:</t>
  </si>
  <si>
    <t>Oznaczenie sprawy:</t>
  </si>
  <si>
    <t>m</t>
  </si>
  <si>
    <t>Cena jednostkowa 
netto [PLN] [5]+[6]+[7]+[8]</t>
  </si>
  <si>
    <t>Łącznie:</t>
  </si>
  <si>
    <t>Linia kablowa SN-15kV 3xNA2XS(F)2Y 1x150/25mm</t>
  </si>
  <si>
    <t>słup SN 15kV</t>
  </si>
  <si>
    <t xml:space="preserve">Ilość/
długość trasy </t>
  </si>
  <si>
    <t xml:space="preserve"> A) Budowa linii kablowej SN-15kV pomiędzy liniami napowietrznymi L-206/8 i L-114/21/1 </t>
  </si>
  <si>
    <t xml:space="preserve">                                                                                B) Budowa linii kablowej SN-15kV pomiędzy liniami napowietrznymi L-105/72 i L-222/17</t>
  </si>
  <si>
    <t xml:space="preserve">Słup SN-15kV </t>
  </si>
  <si>
    <t>C) Budowa linii kablowej SN 15kV pomiędzy odejściami liniowymi na stację S-2344 Jastrzębiec i S-1133 Rębowo Gajówka</t>
  </si>
  <si>
    <t>D) Budowa sieci SN -15kV w m. Lutol Mokry gm. Trzciel , m. Dąbrówka Wielkopolska gm.Zbąszynek.</t>
  </si>
  <si>
    <t>E) Budowa linii kablowych SN-15kV i nn -0,4kV wraz ze stacją transformatorową SN/nn kontenerową, słupami SN oraz nn i infrastrukturą towarzyszącą oraz demontaż wieżowej stacji transformatorowej, słupów SN i nn, linii napowietrznej SN i nn w m.Stoki – Etap II</t>
  </si>
  <si>
    <t>Linia kablowa SN-15kV 3xNA2XS(F)2Y 1x70/16mm</t>
  </si>
  <si>
    <t>Stacja SN/nn kontenerowa</t>
  </si>
  <si>
    <t>Słup SN</t>
  </si>
  <si>
    <t>Słup nn</t>
  </si>
  <si>
    <t>Linia kablowa nn -0,4kV</t>
  </si>
  <si>
    <t>Złącze kablowo pomiarowe</t>
  </si>
  <si>
    <t xml:space="preserve">                RPUZ/G/0266/2024/OD/ZIR/RI</t>
  </si>
  <si>
    <t xml:space="preserve">Punkt sterowany radiowo </t>
  </si>
  <si>
    <t>Załącznik nr 10 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</si>
</sst>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Tahoma"/>
      <family val="2"/>
      <charset val="238"/>
    </font>
    <font>
      <b/>
      <sz val="11"/>
      <color indexed="8"/>
      <name val="Tahoma"/>
      <family val="2"/>
      <charset val="238"/>
    </font>
    <font>
      <b/>
      <sz val="12"/>
      <color indexed="8"/>
      <name val="Tahoma"/>
      <family val="2"/>
      <charset val="238"/>
    </font>
    <font>
      <sz val="12"/>
      <color indexed="8"/>
      <name val="Tahoma"/>
      <family val="2"/>
      <charset val="238"/>
    </font>
    <font>
      <b/>
      <sz val="16"/>
      <color indexed="8"/>
      <name val="Tahoma"/>
      <family val="2"/>
      <charset val="238"/>
    </font>
    <font>
      <b/>
      <sz val="14"/>
      <color indexed="8"/>
      <name val="Tahoma"/>
      <family val="2"/>
      <charset val="238"/>
    </font>
    <font>
      <sz val="12"/>
      <name val="Tahoma"/>
      <family val="2"/>
      <charset val="238"/>
    </font>
    <font>
      <b/>
      <sz val="11"/>
      <name val="Tahoma"/>
      <family val="2"/>
      <charset val="238"/>
    </font>
    <font>
      <sz val="11"/>
      <name val="Calibri"/>
      <family val="2"/>
      <charset val="238"/>
      <scheme val="minor"/>
    </font>
    <font>
      <sz val="1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/>
    <xf numFmtId="0" fontId="2" fillId="0" borderId="0" xfId="0" applyFont="1"/>
    <xf numFmtId="0" fontId="0" fillId="2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6" xfId="0" applyFont="1" applyBorder="1"/>
    <xf numFmtId="0" fontId="3" fillId="0" borderId="5" xfId="0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/>
    <xf numFmtId="0" fontId="1" fillId="0" borderId="14" xfId="0" applyFont="1" applyBorder="1"/>
    <xf numFmtId="0" fontId="1" fillId="0" borderId="15" xfId="0" applyFont="1" applyBorder="1"/>
    <xf numFmtId="0" fontId="5" fillId="0" borderId="0" xfId="0" applyFont="1" applyAlignment="1">
      <alignment horizontal="left" indent="4"/>
    </xf>
    <xf numFmtId="0" fontId="4" fillId="0" borderId="8" xfId="0" applyFont="1" applyBorder="1"/>
    <xf numFmtId="0" fontId="6" fillId="0" borderId="0" xfId="0" applyFont="1" applyAlignment="1">
      <alignment horizontal="left" indent="4"/>
    </xf>
    <xf numFmtId="0" fontId="0" fillId="2" borderId="6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1" fillId="0" borderId="16" xfId="0" applyFont="1" applyBorder="1"/>
    <xf numFmtId="0" fontId="2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5" borderId="21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5" borderId="6" xfId="0" applyFont="1" applyFill="1" applyBorder="1" applyAlignment="1">
      <alignment horizontal="center" vertical="center"/>
    </xf>
    <xf numFmtId="0" fontId="1" fillId="0" borderId="0" xfId="0" applyFont="1" applyFill="1"/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0" fillId="0" borderId="0" xfId="0" applyFont="1" applyFill="1"/>
    <xf numFmtId="0" fontId="7" fillId="0" borderId="8" xfId="0" applyFont="1" applyFill="1" applyBorder="1" applyAlignment="1">
      <alignment horizontal="center"/>
    </xf>
    <xf numFmtId="0" fontId="0" fillId="0" borderId="24" xfId="0" applyFill="1" applyBorder="1" applyAlignment="1">
      <alignment horizontal="left" vertical="center" wrapText="1"/>
    </xf>
    <xf numFmtId="0" fontId="0" fillId="0" borderId="25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0" fillId="5" borderId="2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5" borderId="2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4</xdr:row>
      <xdr:rowOff>0</xdr:rowOff>
    </xdr:from>
    <xdr:to>
      <xdr:col>7</xdr:col>
      <xdr:colOff>1065499</xdr:colOff>
      <xdr:row>11</xdr:row>
      <xdr:rowOff>74519</xdr:rowOff>
    </xdr:to>
    <xdr:sp macro="" textlink="">
      <xdr:nvSpPr>
        <xdr:cNvPr id="3" name="pole tekstow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71475" y="1123950"/>
          <a:ext cx="9443017" cy="1362075"/>
        </a:xfrm>
        <a:prstGeom prst="rect">
          <a:avLst/>
        </a:prstGeom>
        <a:solidFill>
          <a:srgbClr val="FFFFFF"/>
        </a:solidFill>
        <a:ln w="9525">
          <a:solidFill>
            <a:srgbClr val="4F81BD"/>
          </a:solidFill>
          <a:miter lim="800000"/>
          <a:headEnd/>
          <a:tailEnd/>
        </a:ln>
        <a:effectLst>
          <a:outerShdw dist="50800" dir="5400000" algn="ctr" rotWithShape="0">
            <a:srgbClr val="000000">
              <a:alpha val="0"/>
            </a:srgbClr>
          </a:outerShdw>
        </a:effec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Tahoma"/>
              <a:cs typeface="Tahoma"/>
            </a:rPr>
            <a:t>Ogólnie</a:t>
          </a:r>
        </a:p>
        <a:p>
          <a:pPr algn="l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Tahoma"/>
              <a:cs typeface="Tahoma"/>
            </a:rPr>
            <a:t>1. Poniższe zestawienie jest zestawieniem pomocniczym i nie należy go traktować jako zakres prac niezbędny do realizacji zamówiena.</a:t>
          </a:r>
          <a:r>
            <a:rPr lang="pl-PL" sz="1100" b="1" i="0" u="none" strike="noStrike" baseline="0">
              <a:solidFill>
                <a:srgbClr val="000000"/>
              </a:solidFill>
              <a:latin typeface="Tahoma"/>
              <a:cs typeface="Tahoma"/>
            </a:rPr>
            <a:t> Zakres prac niezbędny do wykonania został opisany Warunkami Zamówienia (w szczególności dokumentacją projektową) oraz umową. </a:t>
          </a:r>
        </a:p>
        <a:p>
          <a:pPr algn="l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Tahoma"/>
              <a:cs typeface="Tahoma"/>
            </a:rPr>
            <a:t>2. Ilości w kolumnie 2 zostały przypisane na podstawie dokumnetacji projektowej (schematu)</a:t>
          </a:r>
        </a:p>
        <a:p>
          <a:pPr algn="l" rtl="0">
            <a:defRPr sz="1000"/>
          </a:pPr>
          <a:endParaRPr lang="pl-PL" sz="1100" b="0" i="0" u="none" strike="noStrike" baseline="0">
            <a:solidFill>
              <a:srgbClr val="000000"/>
            </a:solidFill>
            <a:latin typeface="Tahoma"/>
            <a:cs typeface="Tahoma"/>
          </a:endParaRPr>
        </a:p>
        <a:p>
          <a:pPr algn="l" rtl="0">
            <a:defRPr sz="1000"/>
          </a:pPr>
          <a:endParaRPr lang="pl-PL" sz="1100" b="0" i="0" u="none" strike="noStrike" baseline="0">
            <a:solidFill>
              <a:srgbClr val="000000"/>
            </a:solidFill>
            <a:latin typeface="Tahoma"/>
            <a:cs typeface="Tahoma"/>
          </a:endParaRP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Tahoma"/>
              <a:cs typeface="Tahoma"/>
            </a:rPr>
            <a:t>Uwaga: </a:t>
          </a:r>
          <a:r>
            <a:rPr lang="pl-PL" sz="1100" b="0" i="0" u="none" strike="noStrike" baseline="0">
              <a:solidFill>
                <a:srgbClr val="000000"/>
              </a:solidFill>
              <a:latin typeface="Tahoma"/>
              <a:cs typeface="Tahoma"/>
            </a:rPr>
            <a:t>Suma watości komórek oznaczonych kolorem szarym musi być zgodna z łączną ceną potwierdzoną po aukcji.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view="pageLayout" topLeftCell="B1" zoomScale="85" zoomScaleNormal="115" zoomScaleSheetLayoutView="85" zoomScalePageLayoutView="85" workbookViewId="0">
      <selection activeCell="C3" sqref="C3"/>
    </sheetView>
  </sheetViews>
  <sheetFormatPr defaultColWidth="9.140625" defaultRowHeight="14.25" x14ac:dyDescent="0.2"/>
  <cols>
    <col min="1" max="1" width="1.85546875" style="1" customWidth="1"/>
    <col min="2" max="2" width="12.5703125" style="1" customWidth="1"/>
    <col min="3" max="3" width="45.140625" style="1" customWidth="1"/>
    <col min="4" max="4" width="13.85546875" style="1" customWidth="1"/>
    <col min="5" max="5" width="28.5703125" style="1" customWidth="1"/>
    <col min="6" max="6" width="10.85546875" style="1" customWidth="1"/>
    <col min="7" max="7" width="9.85546875" style="1" customWidth="1"/>
    <col min="8" max="8" width="25.28515625" style="1" customWidth="1"/>
    <col min="9" max="9" width="27.5703125" style="1" customWidth="1"/>
    <col min="10" max="10" width="27.42578125" style="1" customWidth="1"/>
    <col min="11" max="11" width="25.7109375" style="1" bestFit="1" customWidth="1"/>
    <col min="12" max="12" width="27.7109375" style="1" customWidth="1"/>
    <col min="13" max="13" width="27.42578125" style="1" customWidth="1"/>
    <col min="14" max="14" width="31" style="1" customWidth="1"/>
    <col min="15" max="15" width="12" style="1" customWidth="1"/>
    <col min="16" max="16384" width="9.140625" style="1"/>
  </cols>
  <sheetData>
    <row r="1" spans="2:14" ht="15" thickBot="1" x14ac:dyDescent="0.25">
      <c r="C1" s="31"/>
    </row>
    <row r="2" spans="2:14" ht="20.25" thickBot="1" x14ac:dyDescent="0.3">
      <c r="B2" s="24" t="s">
        <v>43</v>
      </c>
      <c r="J2" s="13" t="s">
        <v>22</v>
      </c>
      <c r="K2" s="69" t="s">
        <v>41</v>
      </c>
      <c r="L2" s="18"/>
    </row>
    <row r="3" spans="2:14" ht="39" customHeight="1" x14ac:dyDescent="0.25">
      <c r="B3" s="26" t="s">
        <v>0</v>
      </c>
      <c r="J3" s="16" t="s">
        <v>21</v>
      </c>
      <c r="K3" s="25"/>
      <c r="L3" s="17"/>
      <c r="M3" s="18"/>
    </row>
    <row r="4" spans="2:14" x14ac:dyDescent="0.2">
      <c r="J4" s="14"/>
      <c r="K4" s="19"/>
      <c r="L4" s="8"/>
      <c r="M4" s="20"/>
    </row>
    <row r="5" spans="2:14" x14ac:dyDescent="0.2">
      <c r="J5" s="14"/>
      <c r="K5" s="19"/>
      <c r="L5" s="8"/>
      <c r="M5" s="20"/>
    </row>
    <row r="6" spans="2:14" x14ac:dyDescent="0.2">
      <c r="J6" s="14"/>
      <c r="K6" s="19"/>
      <c r="L6" s="8"/>
      <c r="M6" s="20"/>
    </row>
    <row r="7" spans="2:14" x14ac:dyDescent="0.2">
      <c r="J7" s="14"/>
      <c r="K7" s="19"/>
      <c r="L7" s="8"/>
      <c r="M7" s="20"/>
    </row>
    <row r="8" spans="2:14" ht="15" thickBot="1" x14ac:dyDescent="0.25">
      <c r="J8" s="15"/>
      <c r="K8" s="21"/>
      <c r="L8" s="22"/>
      <c r="M8" s="23"/>
    </row>
    <row r="9" spans="2:14" ht="15" x14ac:dyDescent="0.2">
      <c r="K9" s="32"/>
    </row>
    <row r="12" spans="2:14" x14ac:dyDescent="0.2">
      <c r="I12" s="68"/>
    </row>
    <row r="14" spans="2:14" ht="23.25" customHeight="1" thickBot="1" x14ac:dyDescent="0.25"/>
    <row r="15" spans="2:14" ht="43.5" thickBot="1" x14ac:dyDescent="0.25">
      <c r="B15" s="9"/>
      <c r="F15" s="6" t="s">
        <v>8</v>
      </c>
      <c r="G15" s="6" t="s">
        <v>28</v>
      </c>
      <c r="H15" s="6" t="s">
        <v>24</v>
      </c>
      <c r="I15" s="6" t="s">
        <v>11</v>
      </c>
      <c r="J15" s="6" t="s">
        <v>2</v>
      </c>
      <c r="K15" s="6" t="s">
        <v>1</v>
      </c>
      <c r="L15" s="6" t="s">
        <v>3</v>
      </c>
      <c r="M15" s="6" t="s">
        <v>4</v>
      </c>
      <c r="N15" s="28"/>
    </row>
    <row r="16" spans="2:14" ht="15.75" thickBot="1" x14ac:dyDescent="0.3">
      <c r="C16"/>
      <c r="D16"/>
      <c r="E16"/>
      <c r="F16" s="3" t="s">
        <v>12</v>
      </c>
      <c r="G16" s="3" t="s">
        <v>13</v>
      </c>
      <c r="H16" s="5" t="s">
        <v>14</v>
      </c>
      <c r="I16" s="5" t="s">
        <v>15</v>
      </c>
      <c r="J16" s="6" t="s">
        <v>16</v>
      </c>
      <c r="K16" s="4" t="s">
        <v>17</v>
      </c>
      <c r="L16" s="4" t="s">
        <v>18</v>
      </c>
      <c r="M16" s="4" t="s">
        <v>19</v>
      </c>
      <c r="N16" s="29"/>
    </row>
    <row r="17" spans="2:14" ht="15.75" thickBot="1" x14ac:dyDescent="0.3">
      <c r="B17" s="2" t="s">
        <v>10</v>
      </c>
      <c r="C17" s="79"/>
      <c r="D17" s="79"/>
      <c r="E17" s="79"/>
      <c r="F17" s="3"/>
      <c r="G17" s="3"/>
      <c r="H17" s="3"/>
      <c r="I17" s="3"/>
      <c r="J17" s="4" t="s">
        <v>6</v>
      </c>
      <c r="K17" s="4" t="s">
        <v>5</v>
      </c>
      <c r="L17" s="4" t="s">
        <v>9</v>
      </c>
      <c r="M17" s="4" t="s">
        <v>7</v>
      </c>
      <c r="N17" s="29"/>
    </row>
    <row r="18" spans="2:14" ht="15.75" thickBot="1" x14ac:dyDescent="0.3">
      <c r="B18" s="33"/>
      <c r="C18" s="76" t="s">
        <v>29</v>
      </c>
      <c r="D18" s="77"/>
      <c r="E18" s="78"/>
      <c r="F18" s="42"/>
      <c r="G18" s="42"/>
      <c r="H18" s="43"/>
      <c r="I18" s="43"/>
      <c r="J18" s="44"/>
      <c r="K18" s="44"/>
      <c r="L18" s="44"/>
      <c r="M18" s="44"/>
      <c r="N18" s="29"/>
    </row>
    <row r="19" spans="2:14" ht="15.75" thickBot="1" x14ac:dyDescent="0.25">
      <c r="B19" s="11">
        <v>1</v>
      </c>
      <c r="C19" s="80" t="s">
        <v>26</v>
      </c>
      <c r="D19" s="81"/>
      <c r="E19" s="82"/>
      <c r="F19" s="5" t="s">
        <v>23</v>
      </c>
      <c r="G19" s="3">
        <v>2441</v>
      </c>
      <c r="H19" s="10">
        <f>J19+K19+L19+M19</f>
        <v>0</v>
      </c>
      <c r="I19" s="12">
        <f>G19*H19</f>
        <v>0</v>
      </c>
      <c r="J19" s="10"/>
      <c r="K19" s="10"/>
      <c r="L19" s="10"/>
      <c r="M19" s="27"/>
      <c r="N19" s="29"/>
    </row>
    <row r="20" spans="2:14" ht="15.75" thickBot="1" x14ac:dyDescent="0.25">
      <c r="B20" s="34">
        <v>2</v>
      </c>
      <c r="C20" s="60" t="s">
        <v>42</v>
      </c>
      <c r="D20" s="61"/>
      <c r="E20" s="62"/>
      <c r="F20" s="5" t="s">
        <v>20</v>
      </c>
      <c r="G20" s="3">
        <v>1</v>
      </c>
      <c r="H20" s="30">
        <f t="shared" ref="H20:H37" si="0">J20+K20+L20+M20</f>
        <v>0</v>
      </c>
      <c r="I20" s="12">
        <f t="shared" ref="I20:I37" si="1">G20*H20</f>
        <v>0</v>
      </c>
      <c r="J20" s="30"/>
      <c r="K20" s="30"/>
      <c r="L20" s="30"/>
      <c r="M20" s="30"/>
      <c r="N20" s="29"/>
    </row>
    <row r="21" spans="2:14" ht="15.75" thickBot="1" x14ac:dyDescent="0.25">
      <c r="B21" s="34">
        <v>3</v>
      </c>
      <c r="C21" s="80" t="s">
        <v>27</v>
      </c>
      <c r="D21" s="81"/>
      <c r="E21" s="82"/>
      <c r="F21" s="5" t="s">
        <v>20</v>
      </c>
      <c r="G21" s="3">
        <v>2</v>
      </c>
      <c r="H21" s="30">
        <f t="shared" si="0"/>
        <v>0</v>
      </c>
      <c r="I21" s="12">
        <f t="shared" si="1"/>
        <v>0</v>
      </c>
      <c r="J21" s="3"/>
      <c r="K21" s="3"/>
      <c r="L21" s="3"/>
      <c r="M21" s="3"/>
      <c r="N21" s="29"/>
    </row>
    <row r="22" spans="2:14" ht="15.75" thickBot="1" x14ac:dyDescent="0.25">
      <c r="B22" s="53"/>
      <c r="C22" s="56" t="s">
        <v>30</v>
      </c>
      <c r="D22" s="57"/>
      <c r="E22" s="58"/>
      <c r="F22" s="59"/>
      <c r="G22" s="51"/>
      <c r="H22" s="63"/>
      <c r="I22" s="43"/>
      <c r="J22" s="51"/>
      <c r="K22" s="51"/>
      <c r="L22" s="51"/>
      <c r="M22" s="52"/>
      <c r="N22" s="29"/>
    </row>
    <row r="23" spans="2:14" ht="15.75" thickBot="1" x14ac:dyDescent="0.25">
      <c r="B23" s="35">
        <v>1</v>
      </c>
      <c r="C23" s="80" t="s">
        <v>26</v>
      </c>
      <c r="D23" s="81"/>
      <c r="E23" s="82"/>
      <c r="F23" s="55" t="s">
        <v>23</v>
      </c>
      <c r="G23" s="45">
        <v>1956</v>
      </c>
      <c r="H23" s="30">
        <f t="shared" si="0"/>
        <v>0</v>
      </c>
      <c r="I23" s="12">
        <f t="shared" si="1"/>
        <v>0</v>
      </c>
      <c r="J23" s="45"/>
      <c r="K23" s="45"/>
      <c r="L23" s="45"/>
      <c r="M23" s="46"/>
      <c r="N23" s="29"/>
    </row>
    <row r="24" spans="2:14" ht="15.75" thickBot="1" x14ac:dyDescent="0.25">
      <c r="B24" s="47">
        <v>2</v>
      </c>
      <c r="C24" s="48" t="s">
        <v>31</v>
      </c>
      <c r="D24" s="49"/>
      <c r="E24" s="49"/>
      <c r="F24" s="55" t="s">
        <v>20</v>
      </c>
      <c r="G24" s="45">
        <v>1</v>
      </c>
      <c r="H24" s="30">
        <f t="shared" si="0"/>
        <v>0</v>
      </c>
      <c r="I24" s="12">
        <f t="shared" si="1"/>
        <v>0</v>
      </c>
      <c r="J24" s="45"/>
      <c r="K24" s="45"/>
      <c r="L24" s="45"/>
      <c r="M24" s="46"/>
      <c r="N24" s="29"/>
    </row>
    <row r="25" spans="2:14" ht="30" customHeight="1" thickBot="1" x14ac:dyDescent="0.25">
      <c r="B25" s="37"/>
      <c r="C25" s="86" t="s">
        <v>32</v>
      </c>
      <c r="D25" s="87"/>
      <c r="E25" s="88"/>
      <c r="F25" s="50"/>
      <c r="G25" s="54"/>
      <c r="H25" s="43"/>
      <c r="I25" s="43"/>
      <c r="J25" s="54"/>
      <c r="K25" s="54"/>
      <c r="L25" s="54"/>
      <c r="M25" s="54"/>
      <c r="N25" s="29"/>
    </row>
    <row r="26" spans="2:14" ht="12.75" customHeight="1" thickBot="1" x14ac:dyDescent="0.25">
      <c r="B26" s="35">
        <v>1</v>
      </c>
      <c r="C26" s="89" t="s">
        <v>26</v>
      </c>
      <c r="D26" s="90"/>
      <c r="E26" s="91"/>
      <c r="F26" s="36" t="s">
        <v>23</v>
      </c>
      <c r="G26" s="41">
        <v>3325</v>
      </c>
      <c r="H26" s="30">
        <f t="shared" si="0"/>
        <v>0</v>
      </c>
      <c r="I26" s="12">
        <f t="shared" si="1"/>
        <v>0</v>
      </c>
      <c r="J26" s="41"/>
      <c r="K26" s="41"/>
      <c r="L26" s="41"/>
      <c r="M26" s="41"/>
      <c r="N26" s="29"/>
    </row>
    <row r="27" spans="2:14" ht="30.75" customHeight="1" thickBot="1" x14ac:dyDescent="0.25">
      <c r="B27" s="37"/>
      <c r="C27" s="83" t="s">
        <v>33</v>
      </c>
      <c r="D27" s="84"/>
      <c r="E27" s="85"/>
      <c r="F27" s="50"/>
      <c r="G27" s="54"/>
      <c r="H27" s="43"/>
      <c r="I27" s="43"/>
      <c r="J27" s="54"/>
      <c r="K27" s="54"/>
      <c r="L27" s="54"/>
      <c r="M27" s="54"/>
      <c r="N27" s="29"/>
    </row>
    <row r="28" spans="2:14" ht="15.75" thickBot="1" x14ac:dyDescent="0.25">
      <c r="B28" s="35">
        <v>1</v>
      </c>
      <c r="C28" s="89" t="s">
        <v>26</v>
      </c>
      <c r="D28" s="90"/>
      <c r="E28" s="91"/>
      <c r="F28" s="36" t="s">
        <v>23</v>
      </c>
      <c r="G28" s="41">
        <f>14334/3</f>
        <v>4778</v>
      </c>
      <c r="H28" s="30">
        <f t="shared" si="0"/>
        <v>0</v>
      </c>
      <c r="I28" s="12">
        <f t="shared" si="1"/>
        <v>0</v>
      </c>
      <c r="J28" s="41"/>
      <c r="K28" s="41"/>
      <c r="L28" s="41"/>
      <c r="M28" s="41"/>
      <c r="N28" s="29"/>
    </row>
    <row r="29" spans="2:14" ht="30" customHeight="1" thickBot="1" x14ac:dyDescent="0.25">
      <c r="B29" s="35">
        <v>2</v>
      </c>
      <c r="C29" s="89" t="s">
        <v>35</v>
      </c>
      <c r="D29" s="90"/>
      <c r="E29" s="91"/>
      <c r="F29" s="36" t="s">
        <v>23</v>
      </c>
      <c r="G29" s="41">
        <f>2469/3</f>
        <v>823</v>
      </c>
      <c r="H29" s="30">
        <f t="shared" si="0"/>
        <v>0</v>
      </c>
      <c r="I29" s="12">
        <f t="shared" si="1"/>
        <v>0</v>
      </c>
      <c r="J29" s="41"/>
      <c r="K29" s="41"/>
      <c r="L29" s="41"/>
      <c r="M29" s="41"/>
      <c r="N29" s="29"/>
    </row>
    <row r="30" spans="2:14" ht="30" customHeight="1" thickBot="1" x14ac:dyDescent="0.25">
      <c r="B30" s="35">
        <v>3</v>
      </c>
      <c r="C30" s="89" t="s">
        <v>31</v>
      </c>
      <c r="D30" s="90"/>
      <c r="E30" s="91"/>
      <c r="F30" s="36" t="s">
        <v>20</v>
      </c>
      <c r="G30" s="41">
        <v>3</v>
      </c>
      <c r="H30" s="30">
        <f t="shared" si="0"/>
        <v>0</v>
      </c>
      <c r="I30" s="12">
        <f t="shared" si="1"/>
        <v>0</v>
      </c>
      <c r="J30" s="41"/>
      <c r="K30" s="41"/>
      <c r="L30" s="41"/>
      <c r="M30" s="41"/>
      <c r="N30" s="29"/>
    </row>
    <row r="31" spans="2:14" ht="42.75" customHeight="1" thickBot="1" x14ac:dyDescent="0.25">
      <c r="B31" s="37"/>
      <c r="C31" s="86" t="s">
        <v>34</v>
      </c>
      <c r="D31" s="87"/>
      <c r="E31" s="88"/>
      <c r="F31" s="50"/>
      <c r="G31" s="54"/>
      <c r="H31" s="43"/>
      <c r="I31" s="43"/>
      <c r="J31" s="54"/>
      <c r="K31" s="54"/>
      <c r="L31" s="54"/>
      <c r="M31" s="54"/>
      <c r="N31" s="29"/>
    </row>
    <row r="32" spans="2:14" s="64" customFormat="1" ht="42.75" customHeight="1" thickBot="1" x14ac:dyDescent="0.25">
      <c r="B32" s="35">
        <v>1</v>
      </c>
      <c r="C32" s="70" t="s">
        <v>36</v>
      </c>
      <c r="D32" s="71"/>
      <c r="E32" s="72"/>
      <c r="F32" s="65" t="s">
        <v>20</v>
      </c>
      <c r="G32" s="66">
        <v>1</v>
      </c>
      <c r="H32" s="30">
        <f t="shared" si="0"/>
        <v>0</v>
      </c>
      <c r="I32" s="12">
        <f t="shared" si="1"/>
        <v>0</v>
      </c>
      <c r="J32" s="66"/>
      <c r="K32" s="66"/>
      <c r="L32" s="66"/>
      <c r="M32" s="66"/>
      <c r="N32" s="67"/>
    </row>
    <row r="33" spans="1:14" s="64" customFormat="1" ht="42.75" customHeight="1" thickBot="1" x14ac:dyDescent="0.25">
      <c r="B33" s="35">
        <v>2</v>
      </c>
      <c r="C33" s="70" t="s">
        <v>37</v>
      </c>
      <c r="D33" s="71"/>
      <c r="E33" s="72"/>
      <c r="F33" s="65" t="s">
        <v>20</v>
      </c>
      <c r="G33" s="66">
        <v>1</v>
      </c>
      <c r="H33" s="30">
        <f t="shared" si="0"/>
        <v>0</v>
      </c>
      <c r="I33" s="12">
        <f t="shared" si="1"/>
        <v>0</v>
      </c>
      <c r="J33" s="66"/>
      <c r="K33" s="66"/>
      <c r="L33" s="66"/>
      <c r="M33" s="66"/>
      <c r="N33" s="67"/>
    </row>
    <row r="34" spans="1:14" s="64" customFormat="1" ht="42.75" customHeight="1" thickBot="1" x14ac:dyDescent="0.25">
      <c r="B34" s="35">
        <v>3</v>
      </c>
      <c r="C34" s="70" t="s">
        <v>38</v>
      </c>
      <c r="D34" s="71"/>
      <c r="E34" s="72"/>
      <c r="F34" s="65" t="s">
        <v>20</v>
      </c>
      <c r="G34" s="66">
        <v>2</v>
      </c>
      <c r="H34" s="30">
        <f t="shared" si="0"/>
        <v>0</v>
      </c>
      <c r="I34" s="12">
        <f t="shared" si="1"/>
        <v>0</v>
      </c>
      <c r="J34" s="66"/>
      <c r="K34" s="66"/>
      <c r="L34" s="66"/>
      <c r="M34" s="66"/>
      <c r="N34" s="67"/>
    </row>
    <row r="35" spans="1:14" s="64" customFormat="1" ht="42.75" customHeight="1" thickBot="1" x14ac:dyDescent="0.25">
      <c r="B35" s="35">
        <v>4</v>
      </c>
      <c r="C35" s="70" t="s">
        <v>39</v>
      </c>
      <c r="D35" s="71"/>
      <c r="E35" s="72"/>
      <c r="F35" s="65" t="s">
        <v>23</v>
      </c>
      <c r="G35" s="66">
        <v>309</v>
      </c>
      <c r="H35" s="30">
        <f t="shared" si="0"/>
        <v>0</v>
      </c>
      <c r="I35" s="12">
        <f t="shared" si="1"/>
        <v>0</v>
      </c>
      <c r="J35" s="66"/>
      <c r="K35" s="66"/>
      <c r="L35" s="66"/>
      <c r="M35" s="66"/>
      <c r="N35" s="67"/>
    </row>
    <row r="36" spans="1:14" s="64" customFormat="1" ht="42.75" customHeight="1" thickBot="1" x14ac:dyDescent="0.25">
      <c r="B36" s="35">
        <v>5</v>
      </c>
      <c r="C36" s="70" t="s">
        <v>40</v>
      </c>
      <c r="D36" s="71"/>
      <c r="E36" s="72"/>
      <c r="F36" s="65" t="s">
        <v>20</v>
      </c>
      <c r="G36" s="66">
        <v>1</v>
      </c>
      <c r="H36" s="30">
        <f t="shared" si="0"/>
        <v>0</v>
      </c>
      <c r="I36" s="12">
        <f t="shared" si="1"/>
        <v>0</v>
      </c>
      <c r="J36" s="66"/>
      <c r="K36" s="66"/>
      <c r="L36" s="66"/>
      <c r="M36" s="66"/>
      <c r="N36" s="67"/>
    </row>
    <row r="37" spans="1:14" ht="15.75" thickBot="1" x14ac:dyDescent="0.25">
      <c r="B37" s="35">
        <v>6</v>
      </c>
      <c r="C37" s="73" t="s">
        <v>26</v>
      </c>
      <c r="D37" s="74"/>
      <c r="E37" s="75"/>
      <c r="F37" s="36" t="s">
        <v>23</v>
      </c>
      <c r="G37" s="41">
        <v>1985</v>
      </c>
      <c r="H37" s="30">
        <f t="shared" si="0"/>
        <v>0</v>
      </c>
      <c r="I37" s="12">
        <f t="shared" si="1"/>
        <v>0</v>
      </c>
      <c r="J37" s="41"/>
      <c r="K37" s="41"/>
      <c r="L37" s="41"/>
      <c r="M37" s="41"/>
      <c r="N37" s="29"/>
    </row>
    <row r="38" spans="1:14" ht="51.75" customHeight="1" x14ac:dyDescent="0.2">
      <c r="A38" s="8"/>
      <c r="B38" s="38"/>
      <c r="C38" s="38"/>
      <c r="D38" s="38"/>
      <c r="E38" s="38"/>
      <c r="F38" s="38"/>
      <c r="G38" s="38"/>
      <c r="H38" s="39" t="s">
        <v>25</v>
      </c>
      <c r="I38" s="40">
        <f>SUM(I19:I21)</f>
        <v>0</v>
      </c>
      <c r="J38" s="38"/>
      <c r="K38" s="38"/>
      <c r="L38" s="38"/>
      <c r="M38" s="38"/>
    </row>
    <row r="39" spans="1:14" ht="14.25" customHeight="1" x14ac:dyDescent="0.2">
      <c r="A39" s="8"/>
    </row>
    <row r="41" spans="1:14" ht="15" x14ac:dyDescent="0.2">
      <c r="C41" s="7"/>
      <c r="D41" s="7"/>
      <c r="E41" s="7"/>
    </row>
  </sheetData>
  <mergeCells count="18">
    <mergeCell ref="C18:E18"/>
    <mergeCell ref="C17:E17"/>
    <mergeCell ref="C19:E19"/>
    <mergeCell ref="C27:E27"/>
    <mergeCell ref="C31:E31"/>
    <mergeCell ref="C21:E21"/>
    <mergeCell ref="C23:E23"/>
    <mergeCell ref="C25:E25"/>
    <mergeCell ref="C26:E26"/>
    <mergeCell ref="C28:E28"/>
    <mergeCell ref="C29:E29"/>
    <mergeCell ref="C30:E30"/>
    <mergeCell ref="C32:E32"/>
    <mergeCell ref="C33:E33"/>
    <mergeCell ref="C34:E34"/>
    <mergeCell ref="C35:E35"/>
    <mergeCell ref="C37:E37"/>
    <mergeCell ref="C36:E36"/>
  </mergeCells>
  <phoneticPr fontId="0" type="noConversion"/>
  <printOptions horizontalCentered="1" verticalCentered="1"/>
  <pageMargins left="0.27559055118110237" right="0.31496062992125984" top="0.74803149606299213" bottom="1.0856250000000001" header="0.31496062992125984" footer="0.31496062992125984"/>
  <pageSetup paperSize="9" scale="50" fitToHeight="0" orientation="landscape" r:id="rId1"/>
  <headerFooter>
    <oddHeader xml:space="preserve">&amp;C&amp;"-,Pogrubiony"&amp;16Budowa sieci elektroenergetycznej SN i nn na terenie Oddziału Dystrybucji Gorzów Wielopolski 
(powiat gryfiński, gorzowski, myśliborski, międzyrzecki, świebodziński)
</oddHeader>
    <oddFooter>&amp;RStrona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2024-12-18T07:54:31Z</dcterms:modified>
</cp:coreProperties>
</file>