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excele i inne\2024\Gołkowo\"/>
    </mc:Choice>
  </mc:AlternateContent>
  <xr:revisionPtr revIDLastSave="0" documentId="13_ncr:1_{83606885-3D4B-4545-B67D-8E1ACD207A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zacowanie" sheetId="1" r:id="rId1"/>
    <sheet name="TIK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L46" i="1" s="1"/>
  <c r="M46" i="1" s="1"/>
  <c r="H46" i="1"/>
  <c r="K16" i="1" l="1"/>
  <c r="K17" i="1"/>
  <c r="L17" i="1" s="1"/>
  <c r="M17" i="1" s="1"/>
  <c r="K18" i="1"/>
  <c r="H16" i="1"/>
  <c r="H17" i="1"/>
  <c r="H18" i="1"/>
  <c r="K21" i="1"/>
  <c r="H21" i="1"/>
  <c r="K20" i="1"/>
  <c r="H20" i="1"/>
  <c r="K19" i="1"/>
  <c r="H19" i="1"/>
  <c r="K36" i="1"/>
  <c r="H36" i="1"/>
  <c r="K42" i="1"/>
  <c r="H42" i="1"/>
  <c r="K41" i="1"/>
  <c r="H41" i="1"/>
  <c r="L36" i="1" l="1"/>
  <c r="M36" i="1" s="1"/>
  <c r="L20" i="1"/>
  <c r="M20" i="1" s="1"/>
  <c r="L41" i="1"/>
  <c r="M41" i="1" s="1"/>
  <c r="L42" i="1"/>
  <c r="M42" i="1" s="1"/>
  <c r="L19" i="1"/>
  <c r="M19" i="1" s="1"/>
  <c r="L21" i="1"/>
  <c r="M21" i="1" s="1"/>
  <c r="L18" i="1"/>
  <c r="M18" i="1" s="1"/>
  <c r="L16" i="1"/>
  <c r="M16" i="1" s="1"/>
  <c r="H15" i="1"/>
  <c r="L15" i="1" s="1"/>
  <c r="M15" i="1" s="1"/>
  <c r="K15" i="1"/>
  <c r="K13" i="1"/>
  <c r="H13" i="1"/>
  <c r="L13" i="1" s="1"/>
  <c r="M13" i="1" s="1"/>
  <c r="K12" i="1"/>
  <c r="H12" i="1"/>
  <c r="K11" i="1"/>
  <c r="L11" i="1"/>
  <c r="M11" i="1" s="1"/>
  <c r="H11" i="1"/>
  <c r="K10" i="1"/>
  <c r="H10" i="1"/>
  <c r="L10" i="1" s="1"/>
  <c r="M10" i="1" s="1"/>
  <c r="K39" i="1"/>
  <c r="L39" i="1" s="1"/>
  <c r="M39" i="1" s="1"/>
  <c r="H39" i="1"/>
  <c r="K38" i="1"/>
  <c r="L38" i="1" s="1"/>
  <c r="M38" i="1" s="1"/>
  <c r="H38" i="1"/>
  <c r="L12" i="1" l="1"/>
  <c r="M12" i="1" s="1"/>
  <c r="K54" i="1"/>
  <c r="H54" i="1"/>
  <c r="K53" i="1"/>
  <c r="H53" i="1"/>
  <c r="K52" i="1"/>
  <c r="H52" i="1"/>
  <c r="K51" i="1"/>
  <c r="L51" i="1" s="1"/>
  <c r="M51" i="1" s="1"/>
  <c r="H51" i="1"/>
  <c r="K50" i="1"/>
  <c r="H50" i="1"/>
  <c r="K49" i="1"/>
  <c r="L49" i="1" s="1"/>
  <c r="M49" i="1" s="1"/>
  <c r="H49" i="1"/>
  <c r="K48" i="1"/>
  <c r="H48" i="1"/>
  <c r="L48" i="1" s="1"/>
  <c r="M48" i="1" s="1"/>
  <c r="K23" i="1"/>
  <c r="H23" i="1"/>
  <c r="K22" i="1"/>
  <c r="H22" i="1"/>
  <c r="K47" i="1"/>
  <c r="H47" i="1"/>
  <c r="K40" i="1"/>
  <c r="H40" i="1"/>
  <c r="K45" i="1"/>
  <c r="H45" i="1"/>
  <c r="K44" i="1"/>
  <c r="L44" i="1" s="1"/>
  <c r="M44" i="1" s="1"/>
  <c r="H44" i="1"/>
  <c r="K43" i="1"/>
  <c r="H43" i="1"/>
  <c r="K35" i="1"/>
  <c r="H35" i="1"/>
  <c r="K37" i="1"/>
  <c r="H37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14" i="1"/>
  <c r="H14" i="1"/>
  <c r="L24" i="1" l="1"/>
  <c r="M24" i="1" s="1"/>
  <c r="L34" i="1"/>
  <c r="M34" i="1" s="1"/>
  <c r="L28" i="1"/>
  <c r="M28" i="1" s="1"/>
  <c r="L30" i="1"/>
  <c r="M30" i="1" s="1"/>
  <c r="L35" i="1"/>
  <c r="M35" i="1" s="1"/>
  <c r="L40" i="1"/>
  <c r="M40" i="1" s="1"/>
  <c r="L50" i="1"/>
  <c r="M50" i="1" s="1"/>
  <c r="L52" i="1"/>
  <c r="M52" i="1" s="1"/>
  <c r="L54" i="1"/>
  <c r="M54" i="1" s="1"/>
  <c r="L26" i="1"/>
  <c r="M26" i="1" s="1"/>
  <c r="L32" i="1"/>
  <c r="M32" i="1" s="1"/>
  <c r="L14" i="1"/>
  <c r="M14" i="1" s="1"/>
  <c r="L27" i="1"/>
  <c r="M27" i="1" s="1"/>
  <c r="L31" i="1"/>
  <c r="M31" i="1" s="1"/>
  <c r="L33" i="1"/>
  <c r="M33" i="1" s="1"/>
  <c r="L37" i="1"/>
  <c r="M37" i="1" s="1"/>
  <c r="L43" i="1"/>
  <c r="M43" i="1" s="1"/>
  <c r="L45" i="1"/>
  <c r="M45" i="1" s="1"/>
  <c r="L47" i="1"/>
  <c r="M47" i="1" s="1"/>
  <c r="L23" i="1"/>
  <c r="M23" i="1" s="1"/>
  <c r="L25" i="1"/>
  <c r="M25" i="1" s="1"/>
  <c r="L29" i="1"/>
  <c r="M29" i="1" s="1"/>
  <c r="L53" i="1"/>
  <c r="M53" i="1" s="1"/>
  <c r="L22" i="1"/>
  <c r="M22" i="1" s="1"/>
  <c r="L55" i="1" l="1"/>
  <c r="M55" i="1"/>
  <c r="M59" i="1" s="1"/>
  <c r="N55" i="1"/>
  <c r="M60" i="1" s="1"/>
</calcChain>
</file>

<file path=xl/sharedStrings.xml><?xml version="1.0" encoding="utf-8"?>
<sst xmlns="http://schemas.openxmlformats.org/spreadsheetml/2006/main" count="314" uniqueCount="298">
  <si>
    <t>historyjki obrazkowe 1 x 38,00 zł =38,00</t>
  </si>
  <si>
    <t>l.p.</t>
  </si>
  <si>
    <t>nazwa/ opis z wniosku</t>
  </si>
  <si>
    <t xml:space="preserve"> nazwa</t>
  </si>
  <si>
    <t>ilość</t>
  </si>
  <si>
    <t>szczegółowy opis</t>
  </si>
  <si>
    <t>I oferta(link)</t>
  </si>
  <si>
    <t>cena jednostkowa brutto</t>
  </si>
  <si>
    <t>cena łączna brutto</t>
  </si>
  <si>
    <t xml:space="preserve"> II oferta(link)</t>
  </si>
  <si>
    <t>cena łączna średnia brutto</t>
  </si>
  <si>
    <t>cena łączna średnia netto</t>
  </si>
  <si>
    <t>wartość z wniosku, budżet</t>
  </si>
  <si>
    <t>Monitor interaktywny 75"</t>
  </si>
  <si>
    <t>Minimalne wymagania:
1. Nominalna rozdzielczość wyświetlacza: min. 4K/ Ultra HD (3840x2160)
2. Przekątna: min. 75"
3. Czas reakcji matrycy wyświetlacza: max. 8,5 ms
4. Jasność wyświetlacza: min. 370 cd/m2
5. Kontrast statyczny: min. 1.100:1 i/ lub dynamiczny min. 4.000:1
6. Żywotność matrycy: min. 50 000 godzin
7. Wzmocniona szyba frontowa.
8. Technologia dotyku: Pozycjonowanie w podczerwieni IR lub równoważna (równoważność ze względu na brak konieczności posiadania pisaków, konieczności wymiany w nich baterii/ akumulatorów)
9. Ilość obsługiwanych punktów dotyku: min. 10
10. Wbudowane głośniki o mocy: min. 2 x min. 15W
11. Wejścia/ wyjścia: portów USB - min. 3 szt. portów HDMI - min. 2 szt., VGA (D-Sub), RJ-45 (LAN), port typu OPS lub równoważny (równoważność ze względu możliwość połączenia monitora z komputerem poprzez złącze, bez wykorzystania jakichkolwiek kabli).
12. Interfejs WiFi</t>
  </si>
  <si>
    <t>https://interdesk.pl/monitor-interaktywny-prowise-touchscreen-one-75,id158448.html</t>
  </si>
  <si>
    <t>https://prezenter.pl/product-pol-292-Monitor-interaktywny-Prowise-Touchscreen-Ten-G2-75-0-VAT-dla-placowek-oswiatowych.html?country=1143020003&amp;utm_source=iai_ads&amp;utm_medium=google_shopping&amp;gad_source=1&amp;gclid=Cj0KCQjw8MG1BhCoARIsAHxSiQnS8hsYcfoBeUe833D69TjeW6zG-yZZLr6MT_x8rR8H0i7NvNB16CEaArADEALw_wcB</t>
  </si>
  <si>
    <t>Kącik do rozwiązywania, zestaw mebli i wyposażenia do aranżacji miejsca pomagającego w rozwiązywaniu sytuacji konfliktowych. Skład zestawu: Parawan wyciszający niski - szary, 4 szt., Materace narożne jasnoszare - tkanina trudnopalna, 1 szt., Poducha Chmurka, 1 szt., Gruszka mała szara, 1 szt., Gruszka mała błękitna, 1 szt., Duży fotelik jasnoniebieski, 1 szt., Duży fotelik szary, 1 szt., Kolorowe poduchy Emocje, 1 kpl, Piłeczki z buźkami, 1 szt., Worek do boksowania złości, 1 szt., Eliksir klasowych uczuć, 1 szt., Zegar emocji, 1 szt., Kodeks dobrego zachowania w przedszkolu, 1 szt., Jak się pogodzić?, 1 szt., Quadro - szafka S z 1 półką na kółkach, klon, 1 szt., Dobre zachowanie na co dzień, 1 szt., Proszę, dziękuję, przepraszam - gra, 1 szt., Pacynki - Poznajemy Emocje, Dwie Twarze, 1 kpl.</t>
  </si>
  <si>
    <t>Zestaw do rozwiązywania sporów</t>
  </si>
  <si>
    <t>Historyjki obrazkowe</t>
  </si>
  <si>
    <t>Dźwięki świata dziecka</t>
  </si>
  <si>
    <t>Do nauki czytania interaktywna mówiąca książka</t>
  </si>
  <si>
    <t>Pierwsze kolory interaktywna mówiąca książka</t>
  </si>
  <si>
    <t>Pierwsze cyferki interaktywna mówiąca książka</t>
  </si>
  <si>
    <t>Domowe zwierzęta interaktywna mówiąca książka</t>
  </si>
  <si>
    <t>Interaktywna gra o dźwiękach</t>
  </si>
  <si>
    <t>Zwierzęta w zoo interaktywna książka</t>
  </si>
  <si>
    <t>Środki transportu Interaktywna gra</t>
  </si>
  <si>
    <t>https://mojebambino.pl/22716/Kacik-do-rozwiazywania-sporow/ZEST5455</t>
  </si>
  <si>
    <t>Piłka rehabilitacyjna</t>
  </si>
  <si>
    <t>HISTORYJKI OBRAZKOWE, autor: Aneta Szumska , Urszula Kubasiewicz. Zestaw w pudełku. Zestaw zawiera 27 ilustracji stanowiących 9 historyjek obrazkowych oraz etykiety z samogłoskami, wyrażeniami dźwiękonaśladowczymi oraz zdaniami opisującymi obrazki.
Pomoc przeznaczona jest do wykorzystania w terapii dzieci z zaburzeniami komunikacji językowej,</t>
  </si>
  <si>
    <t>https://www.medicon.pl/historyjki-obrazkowe/28511?gad_source=1&amp;gclid=Cj0KCQjw2ou2BhCCARIsANAwM2FMVxQIwIxMkdj61kyUVm_TE4-DIEqmM_n73YZ7ZEiZ2lkcgreXFPsaApTkEALw_wcB</t>
  </si>
  <si>
    <t>https://liger.net.pl/pomoce-logopedyczne/2082-historyjki-obrazkowe-zestaw.html</t>
  </si>
  <si>
    <t>Dźwięki świata dziecka zagadki obrazkowo dźwiękowe. 20 kolorowych kart + koszulki + zeszyt (8 stron). Format:A4) + A5 (zeszyt) + płyta CD. W publikacji znajduje się 20 zagadek. Dotyczą one dźwięków znanych i bliskich dziecku; takich, które słyszy ono bardzo często. Są to na przykład odgłosy zabawy, urządzeń domowych (także komputera i komórki), codziennych czynności, miejsc, w których dzieci często bywają.</t>
  </si>
  <si>
    <t>https://www.eduksiegarnia.pl/dzwieki-swiata-dziecka-zagadki-obrazkowo-dzwiekowe-z-plyta-cd?gad_source=1&amp;gclid=Cj0KCQjw2ou2BhCCARIsANAwM2FuA79A5x31VjkHn2oIZWDrGCqSrJ_6Kajz2Ch11dkfAxy-RyhinQMaAk91EALw_wcB</t>
  </si>
  <si>
    <t>https://www.sklep-kajkosz.pl/pl/p/Dzwieki-swiata-dziecka-zagadki-obrazkowo-dzwiekowe/17549?gad_source=1&amp;gclid=Cj0KCQjw2ou2BhCCARIsANAwM2GXyBFL8a4USPa7o7wF4reV-AVKtINa7iZNqKMGWGMGWlxMDmMJNtgaArt2EALw_wcB</t>
  </si>
  <si>
    <t>Czytaj z Albikiem Interaktywna mówiąca książka Moje pierwsze literki 3 lata+. Pomoc w procesie nauki czytania. Dzieci poznają litery, litery pisane i znaki migowe, uczą się odczytywać sylaby i dzielić na nie wyrazy. Książka zawiera prawie 2400 dźwięków i tekstów.</t>
  </si>
  <si>
    <t>https://bimbus.com.pl/sklep/czytaj-z-albikiem-interaktywna-mowiaca-ksiazka-moje-pierwsze-literki-3-lata/</t>
  </si>
  <si>
    <t>https://albipolska.pl/ksiaka-moje-pierwsze-literki/</t>
  </si>
  <si>
    <t>https://czytam.pl/moje-pierwsze-kolory-i-ksztalty-46450-987680?utm_source=google&amp;utm_medium=cpc&amp;utm_campaign=google&amp;cd=19976519446&amp;ad=&amp;kd=&amp;gad_source=1&amp;gclid=Cj0KCQjw2ou2BhCCARIsANAwM2GRAQDH8rID0n-SoKzjzUlSbYBeu950OSr_mnNpFi1CgNwE8soVHSsaAgxxEALw_wcB</t>
  </si>
  <si>
    <t>Czytaj z Albikiem: Moje pierwsze kolory i kształty -Interaktywna mówiąca książka. Otaczający nas świat jest pełen kolorów i kształtów. Rodzeństwo, Sara i Tomek, pomogą ci nauczyć się je rozpoznawać. W książce zakodowano ok 2100 dźwięków.</t>
  </si>
  <si>
    <t>https://www.empik.com/czytaj-z-albikiem-moje-pierwsze-kolory-i-ksztalty-interaktywna-mowiaca-ksiazka-albi,p1298902841,zabawki-p?utm_source=google&amp;utm_medium=cpc&amp;utm_campaign=20417241720&amp;utm_id=20417241720&amp;utm_term=empik_zabawki&amp;gad_source=1&amp;gclid=Cj0KCQjw2ou2BhCCARIsANAwM2GHjPa2_HzmhIkxp5z6yn4SM8cOfiNPmS3xD5s-fiDq2weP9G_958waAtjTEALw_wcB&amp;gclsrc=aw.ds</t>
  </si>
  <si>
    <t>Czytaj z Albikiem, Moje pierwsze cyferki, interaktywna mówiąca książka. Pomoc dla wszystkich dzieci, które wkraczają do świata liczb i matematyki Treść książki dostosowana jest do najmłodszych czytelników.</t>
  </si>
  <si>
    <t>https://tantis.pl/wesole-liczby-czytaj-z-albikiem-p3406142?utm_source=google&amp;utm_medium=cpc&amp;utm_source=google&amp;utm_medium=css&amp;utm_campaign=TantisCSS5-ALLEGRO-SIM&amp;cd=16886391084&amp;ad=141173155168&amp;kd=&amp;gad_source=1&amp;gclid=Cj0KCQjw2ou2BhCCARIsANAwM2GAmtcCkJIBJ56JqqSn5vHW2W6_eJyOddA3jucXs8f0m85BRS5a1twaAldyEALw_wcB</t>
  </si>
  <si>
    <t>https://www.empik.com/czytaj-z-albikiem-moje-pierwsze-cyferki-czytaj-z-albikiem,p1274596477,zabawki-p?mpShopId=11229&amp;utm_source=google&amp;utm_medium=cpc&amp;utm_campaign=20417138139&amp;utm_id=20417138139&amp;utm_term=empik_zabawki&amp;gad_source=1&amp;gclid=Cj0KCQjw2ou2BhCCARIsANAwM2FzSM2ExRkP40j8Kt8a5F2mt3qCpwAPepVX44R3Q7C4m5YNEpKVx0QaAr91EALw_wcB&amp;gclsrc=aw.ds</t>
  </si>
  <si>
    <t>Jak powstają różne rzeczy</t>
  </si>
  <si>
    <t>Od...do. Jak powstają różne rzeczy, autor: Liliana Fabisińska. Wydawnictwo książkowe.</t>
  </si>
  <si>
    <t>https://www.empik.com/od-do-jak-powstaja-rozne-rzeczy-fabisinska-liliana,p1309702208,ksiazka-p</t>
  </si>
  <si>
    <t>https://www.profinfo.pl/sklep/oddo-jak-powstaja-rozne-rzeczy,237071.html?utm_campaign=ceneo_cpc&amp;utm_medium=cpc&amp;utm_source=ceneo.pl&amp;ceneo-p&amp;ceneo_cid=391a8a90-6355-7d97-4f7e-a74e280c9db6</t>
  </si>
  <si>
    <t>Interaktywna książka "Transport</t>
  </si>
  <si>
    <t>Interaktywna książka "Transport", zawiera informacje i ciekawoastki:  o pociągach, samolotach, ratownikach i ruchu drogowym. Poznasz kulisy zawodu kierowcy, maszynisty i operatora dźwigu oraz odkryjesz sekrety funkcjonowania maszyn i różnych pojazdów. Książka Transport zawiera ponad 2000 dźwięków i tekstów.</t>
  </si>
  <si>
    <t>https://www.empik.com/albik-czytaj-z-albikiem-transport-albik,p1284237768,zabawki-p?mpShopId=11229&amp;%243p=a_custom_1156978035776412035&amp;~campaign=Zabawki%20%3E%20Nauka%20i%20rozw%C3%B3j%20%3E%20Zabawki%20interaktywne&amp;~secondary_publisher=Zabawki&amp;~ad_set_name=p1284237768&amp;~ad_name=11229&amp;%24web_only=true&amp;utm_source=skapiec.pl&amp;utm_medium=oferty_cpc&amp;utm_term=Zabawki&amp;utm_campaign=11229&amp;utm_content=p1284237768&amp;_branch_match_id=1354121516893490409&amp;_branch_referrer=H4sIAAAAAAAAA02QX2uDMBTFP036UrTTtNUOZHRdC2Owlz0M9hKuMZ2p%2BUcScfrpF3XtCnm453fD4dxTe2%2Fc42ol9YVJw5sYjIkFV83q7XPnxf4hP%2FyUTyhdY1MAoa3zWpIk2Wx3Wf6AN1m2XSdpGBYoO1KQBvi3Kr6ghK7hS4SPy3doG1jypdVDhw4YPePLxK9%2FuPLMQuP7TrHRxDGqVQW2J6YtBXc1s1e%2FcQ0VccwTBZIVJknzdYpDhvxvNeEkSdPdIkTuWEm0En3hbctGcAYhSqANaa0o6vFyhPcoPYXXdV08F0C1DBpEyZuIDr2HSzREk%2BRMRt6CckZbPyOUHu5SBDXMUSOD8Emaj1qb1wrhlzlT6yVxurWUFa4BwxmNjZioZBVvZaHPzPqeUEMnGpqRt%2BNHcGv43y%2B05Zny92X8AqIyAgnUAQAA#dlapi_npa=0&amp;dlapi_lu=202406101408245844106480</t>
  </si>
  <si>
    <t>https://albipolska.pl/albik-ksiazka-transport/?cjdata=MXxZfDB8WXww&amp;utm_source=CJ&amp;utm_medium=affiliate&amp;utm_campaign=100720464&amp;utm_content=15378924&amp;cjevent=7743a6185e4a11ef838966400a18ba74</t>
  </si>
  <si>
    <t xml:space="preserve">Czytaj z Albikiem Zwierzęta domowe. Interaktywna mówiąca miniksiążka przedstawia dzieciom zwierzęta z podwórka i domu. </t>
  </si>
  <si>
    <t>https://www.mediaexpert.pl/zabawki/ksiazki,-komiksy,-kolorowanki/ksiazki-dla-dzieci/ksiazka-dla-dzieci-czytaj-z-albikiem-zwierzeta-domowe-34544?gad_source=1&amp;gclid=Cj0KCQjw2ou2BhCCARIsANAwM2FkNBgD53Yvg55jkTtHJxdnoCypfV8WaA4siQsNHvwuyeL-IxY_n6AaAupmEALw_wcB</t>
  </si>
  <si>
    <t>https://www.empik.com/czytaj-z-albikiem-zwierzeta-domowe-czytaj-z-albikiem,p1274609577,zabawki-p?utm_source=google&amp;utm_medium=cpc&amp;utm_campaign=20417241720&amp;utm_id=20417241720&amp;utm_term=empik_zabawki&amp;gad_source=1&amp;gclid=Cj0KCQjw2ou2BhCCARIsANAwM2F6-6AGJzXm5aTlLcgJoxqihZfRQFekNAhs_q89pIcD1Sho5W1ZlVkaAr4MEALw_wcB&amp;gclsrc=aw.ds</t>
  </si>
  <si>
    <t>https://www.smyk.com/p/czytaj-z-albikiem-zwierzeta-interaktywna-gra-memo-i6868980?utm_source=google&amp;utm_medium=cpc&amp;utm_campaign=388360506&amp;gad_source=1&amp;gclid=Cj0KCQjw2ou2BhCCARIsANAwM2HiIsRF91tnFOv0jzZb6xRWyHjxsFJtwyZeJamURb-CRNA7Op6KNH4aApkMEALw_wcB</t>
  </si>
  <si>
    <t>Czytaj z Albikiem. Zwierzęta. Interaktywna gra memo. ćwiczy pamięć dźwiękową i spostrzegawczość. Każda gra ma 24 pary i posiada 3 warianty gry.</t>
  </si>
  <si>
    <t>https://albipolska.pl/memo-dzwieki/</t>
  </si>
  <si>
    <t>Zwierzęta w ZOO. Czytaj z Albikiem. Książka zawiera 1200 nagrań. Wiek: 2+. Wymiary: 27 x 23 cm</t>
  </si>
  <si>
    <t>https://tantis.pl/zwierzeta-w-zoo-czytaj-z-p3314848?utm_source=google&amp;utm_medium=cpc&amp;utm_source=google&amp;utm_medium=css_max&amp;utm_campaign=najwazniejsze_nowi&amp;cd=20716426970&amp;ad=&amp;kd=&amp;gad_source=1&amp;gclid=Cj0KCQjw2ou2BhCCARIsANAwM2HT_Nsg8dBSpDZMKuGR1Iw9vM3SV9gbaaDmP0i-9t_fcNwBOCb0PGwaApzAEALw_wcB</t>
  </si>
  <si>
    <t>https://www.empik.com/czytaj-z-albikiem-zwierzeta-w-zoo-czytaj-z-albikiem,p1352776829,zabawki-p?utm_source=google&amp;utm_medium=cpc&amp;utm_campaign=20417241720&amp;utm_id=20417241720&amp;utm_term=empik_zabawki&amp;gad_source=1&amp;gclid=Cj0KCQjw2ou2BhCCARIsANAwM2HbyVc3kDviSCVG5JRnQIAR59IWYvyc3co1YshGTB4QpuKcpBw8DX4aAgaxEALw_wcB&amp;gclsrc=aw.ds</t>
  </si>
  <si>
    <t>Świat opowiadany. Scenariusze obrazkowe do zajęć rozwijających mowę z małymi dziećmi od 2. roku życia. Autor: Dorota Szubstarska, Barbara Bednarska. Publikacja zawiera 17 scenariuszy obrazkowych. Scenariusze stanowią materiał wizualny będący podstawą do prowadzenia zajęć z wykorzystaniem elementów narracji.</t>
  </si>
  <si>
    <t>https://www.empik.com/swiat-opowiadany-scenariusze-obrazkowe-do-zajec-rozwijajacych-mowe-z-malymi-dziecmi-od-2-roku-zycia-szubstarska-dorota-bednarska-barbara,p1090823182,ksiazka-p?utm_source=google&amp;utm_medium=cpc&amp;utm_campaign=19748199823&amp;utm_id=19748199823&amp;utm_term=empik_ksiazka&amp;gad_source=1&amp;gclid=Cj0KCQjw2ou2BhCCARIsANAwM2FJQ9nCBwFy6zD8gK0rENWsz37EOguyUdUCXO3NFlPV-NZTDn-sqUQaAlgMEALw_wcB&amp;gclsrc=aw.ds</t>
  </si>
  <si>
    <t>https://tantis.pl/swiat-opowiadany-scenariusze-obrazkowe-do-p390913?utm_source=google&amp;utm_medium=cpc&amp;utm_source=google&amp;utm_medium=cpc_shopping_max&amp;utm_campaign=najnizsza_cena&amp;cd=18802271899&amp;ad=&amp;kd=&amp;gad_source=1&amp;gclid=Cj0KCQjw2ou2BhCCARIsANAwM2E2DdxDWcGHFRPGpBTS3bq7B7z9Q_h5fvGD_P3tRATUxenhAF_S9QYaAtnwEALw_wcB</t>
  </si>
  <si>
    <t>Świat opowiadany. Scenariusze obrazkowe do zajęć rozwijających mowę</t>
  </si>
  <si>
    <t xml:space="preserve">Nowy świat opowiadany. Scenariusze obrazkowe do zajęć rozwijających mowę z małymi dziećmi od 2. roku życia. Metoda pracy oparta na dialogu i narracji dla logopedów, pedagogów i psychologów. Autor: Szubstarska Dorota. </t>
  </si>
  <si>
    <t>Nowy świat opowiadany. Scenariusze obrazkowe do zajęć rozwijających mowę</t>
  </si>
  <si>
    <t>https://harmonia.edu.pl/pl/product/nowy-swiat-opowiadany</t>
  </si>
  <si>
    <t>https://juniora.pl/nowy-swiat-opowiadany-scenariusze-obrazkowe-do-zajec-z-malymi-dziecmi-od-2-roku-zycia/?srsltid=AfmBOoq5N5EOO-3LgsBBoS8k1FYkaYhc5ujT8O63zqPE3ICBtq40jh-i</t>
  </si>
  <si>
    <t>Piłka gimnastyczna/ rehabilitacyjna. Piłka z elastycznego tworzywa sztucznego, kolorowego. Powierzchnia piłki antypoślizgowa, przybliżona średnica piłki min. 80 cm. Materiał: PVC lub podobny, Maksymalne obciążenie, min. : 200 kg.</t>
  </si>
  <si>
    <t>https://gymbeam.pl/pilka-do-cwiczen-fitball-85-cm-gymbeam.html?campaignid=17747285516&amp;adgroupid=&amp;gad_source=1&amp;gclid=Cj0KCQjw2ou2BhCCARIsANAwM2HRX4zx7F1Yfq9uctLmXS_Hn7kN-yKosJ38ZhsRZCplgFERhR4psF8aAtRtEALw_wcB#49330</t>
  </si>
  <si>
    <t>https://www.seniorze.pl/produkt/rehabilitacja/pilka-rehabilitacyjna-classic-rozne-rozmiary/?attribute_pa_rozmiar=85-cm&amp;utm_source=Google%20Shopping&amp;utm_campaign=Rehabilitacyjne&amp;utm_medium=cpc&amp;utm_term=2923&amp;gad_source=1&amp;gclid=Cj0KCQjw2ou2BhCCARIsANAwM2ESogyhZc8hqBm5kKrj2zUPsZBBT3Tyt13KgSvW2cu6dYbIL11nqT8aAmuHEALw_wcB</t>
  </si>
  <si>
    <t>Czytaj z Albikiem: Środki transportu - interaktywna gra memo. Interaktywne gry Memo z prawdziwymi odgłosami. Gry ćwiczą pamięć dźwiękową i spostrzegawczość. Każda gra ma 24 pary. Memo ma 3 warianty gry. Uwaga: Elektroniczne pióro Albik nie jest zawarte w grze. Sprzedawane jest osobno. Od 3. roku życia.</t>
  </si>
  <si>
    <t>https://czytam.pl/czytaj-z-albikiem-srodki-transportu-interaktywna-gra-memo-17317-910165?utm_source=google&amp;utm_medium=cpc&amp;utm_campaign=google&amp;cd=20236551080&amp;ad=&amp;kd=&amp;gad_source=1&amp;gclid=Cj0KCQjw2ou2BhCCARIsANAwM2EiAZYF6IeJf6Yh6wkd11c5b6bZr3-N6tHNYij1nL3zUKes7vqPIJ0aAjatEALw_wcB</t>
  </si>
  <si>
    <t>https://www.smyk.com/p/czytaj-z-albikiem-srodki-transportu-interaktywna-gra-memo-i6868979?utm_source=google&amp;utm_medium=cpc&amp;utm_campaign=388360506&amp;gad_source=1&amp;gclid=Cj0KCQjw2ou2BhCCARIsANAwM2F2jeM-zzYf2moervSFXHFGONdN7f8WRpe-kQAeWAunpuCo12JBDOkaApmKEALw_wcB</t>
  </si>
  <si>
    <t>Trenażer palców dłoni, przyrząd do rehabilitacji palców gumka z oporem, typu Force Fingers. Funkcje: zZwiększenie mobilności palców, wzmocnienie mięśni, ścięgien i wiązadeł palców poprzez odwodzenie, poprawa chwytu.</t>
  </si>
  <si>
    <t>https://hobbyhouse.pl/product-pol-7955-Trenazer-palcow-dloni-Force-Fingers-ET7955.html</t>
  </si>
  <si>
    <t>https://esklep-medyczny.pl/pl/p/Trenazer-palcow-dloni%2C-przyrzad-do-rehabilitacji-palcow-gumka-z-oporem-VERK-14449/515</t>
  </si>
  <si>
    <t>Trenażer dłoni / palców.</t>
  </si>
  <si>
    <t>Gruszka rehabilitacyjna</t>
  </si>
  <si>
    <t>Drabinka koordynacyjna</t>
  </si>
  <si>
    <t>Mata antyzmęczeniowa</t>
  </si>
  <si>
    <t>Sekwencje układanka</t>
  </si>
  <si>
    <t>Paleta kolorów</t>
  </si>
  <si>
    <t>Słuchawki wygłuszające</t>
  </si>
  <si>
    <t>Gruszka rehabilitacyjna – duża. Pufa, siedzisko w kształcie gruszki. Wykonana z tkaniny typu PCV – worek wypełnionym miękkim wsadem. Poszycie trójkolorowe. Rozmiar minimum 80x80 cm. Kolor i wzór do ustalenia z zamawiającym.</t>
  </si>
  <si>
    <t>https://zabawkismart.pl/sklep/gruszka-rehabilitacyjna-duza/</t>
  </si>
  <si>
    <t>https://mojebambino.pl/12362/Gruszka-duza-w-odcieniach-niebieskiego-MED/101069?c=654</t>
  </si>
  <si>
    <t>Drabinka koordynacyjna. Posiada możliwość regulacji rozstawu szczebelków, może być używana na świeżym powietrzu jak i w hali. Lekka konstrukcja z taśmy. Torba transportowa w zestawie. Długość minimum 8 metrów.</t>
  </si>
  <si>
    <t>https://4fizjo.pl/product-pol-348-Drabinka-treningowa-pilkarska-8-m.html?gad_source=1&amp;gclid=CjwKCAjw_ZC2BhAQEiwAXSgClummCS5x5Q2z96lRCDP1k4AFMCGxp9B6Anaw69CjyCsfKR3iFfyvVhoCkLkQAvD_BwE</t>
  </si>
  <si>
    <t>https://www.orteo.pl/drabinka-koordynacyjna-z-regulacja-odleglosci-4m-8m?gad_source=1&amp;gclid=CjwKCAjw_ZC2BhAQEiwAXSgClrV1sFFx1lZ8Pxs2wjvq8yRjcUDXRvyhEWPLjVoyMDRRdpgt4h4HvxoCJAkQAvD_BwE</t>
  </si>
  <si>
    <t>Mata antyzmęczeniowa. Wykonana z pianki PVC lub podobnego materiału, absorbującego drgania, miękkiego, odpornego na ścieranie. Izoluje termicznie. W kolorze czarnym. Rozmiar 60x90 cm.</t>
  </si>
  <si>
    <t>https://ergospot.pl/produkt/mata-antyzmeczeniowa-orthomat-diamond-do-pracy-jednozmianowej-wzor-blachy-ryflowanej-kolor-czarny/</t>
  </si>
  <si>
    <t>https://supermaty.pl/pl/maty-na-stanowiska-pracy/mata-antyzmeczeniowa-ergonomiczna-atest-60x90-cm-1397.html</t>
  </si>
  <si>
    <t>Sekwencje układanka. Zestaw Sekwencje – Arson. Zestaw do nauki zapamiętywania ciągu obrazków. Zestaw zawiera: 40 elementów obrazkowych, opis przykładowych ćwiczeń. Wykonane z  tektury. Opakowanie: woreczek + pudełko tekturowe</t>
  </si>
  <si>
    <t>https://tantis.pl/zestaw-dydaktyczny-sekwencje-p929711?utm_source=google&amp;utm_medium=cpc&amp;utm_source=google&amp;utm_medium=css_max&amp;utm_campaign=najnizsza_cena&amp;cd=20707437356&amp;ad=&amp;kd=&amp;gad_source=1&amp;gclid=CjwKCAjw_ZC2BhAQEiwAXSgCls5xFXteaNZjYcymOHavpFDpMjkCE-1GulM9vRjg430eO6gUE2qNFxoC6EgQAvD_BwE</t>
  </si>
  <si>
    <t>https://www.eduksiegarnia.pl/zestaw-sekwencje?gad_source=1&amp;gclid=CjwKCAjw_ZC2BhAQEiwAXSgCln9PhXmkeRWmZIO4EUSVZP5hDIvVsuMtFEgknC_BQsZYhTnW41cRzRoCq5sQAvD_BwE</t>
  </si>
  <si>
    <t>Układanka sylabowa cz.1. Zestaw do nauki czytania. Ilość elementów: 30 elementów: 13 płytek z obrazkami (MAMA, LAMA, LALA, MAPA, LAWA, ULE, MEWA, POLE, PUMA, LUPA, BILA, EMU, FALE), 16 płytek z sylabami (z paradygmatami P, M, L, B, F, W) oraz podstawą bazową. Całość wykonana z płyty HDF o grubości 3 mm.</t>
  </si>
  <si>
    <t>układanka sylabowa</t>
  </si>
  <si>
    <t>https://www.eduksiegarnia.pl/ukladanka-sylabowa-cz-1-zestaw-do-nauki-czytania?gad_source=1&amp;gclid=CjwKCAjw_ZC2BhAQEiwAXSgClvwMx4GhxmfY9JRPOZud4iE81yne1VhZDQdz7QGVWdZHApock5HsEhoCBWEQAvD_BwE</t>
  </si>
  <si>
    <t>https://sylaby.pl/produkt/ukladanka-sylabowa-cz-1/</t>
  </si>
  <si>
    <t>Paleta Wyprawka Przedszkolaka, zestaw. Zestaw zawiera min.: Zestaw Kontrolny - okrągła podstawa wykonana z drewna z 12 drewnianym klockami w 6 kolorach, 2 tarcze blanko, 12 tematycznych tarcz (WP1) ze zbiorem zabaw w formie obrazkowej przystosowanych do możliwości percepcyjnych dzieci.</t>
  </si>
  <si>
    <t>https://www.gandalf.com.pl/b/paleta-wyprawka-przedszkolaka/?gad_source=1&amp;gclid=CjwKCAjw_ZC2BhAQEiwAXSgClhF4VoKWEcG_PkCpCAbCEZPI2W6cDBIqwOScacafXAonn5efUDdOOhoCM98QAvD_BwE</t>
  </si>
  <si>
    <t>https://ksiegarnia-edukacyjna.pl/paleta-wyprawka-przedszkolaka.html</t>
  </si>
  <si>
    <t>Czasowniki liczba pojedyncza. Zestaw do programowania języka. Zestaw zawiera: 18 elementów obrazkowych (18 czynności), 19 etykietek opisowych np: ( CO ROBI? , SIEDZI, MYJE, SPRZĄTA, IDZIE, MALUJE, GRABI, GOTUJE, STOI,ŚPI,JEDZIE, CZYTA, PISZE, GRA, WIESZA, SKACZE,LEŻY, JE, PIJE). Opis przykładowych ćwiczeń np: Kładziemy plakietkę (np: gotuje). Wykonane z tektury. Opakowanie: woreczek + pudełko tekturowe</t>
  </si>
  <si>
    <t>https://juniora.pl/czasowniki-liczba-pojedyncza/?srsltid=AfmBOorYBHg91mqoqLatUvjHHLJy9dmrLNB2OGhKsD1QFsq2bOaamo3Q</t>
  </si>
  <si>
    <t>https://edukacyjna.pl/zestaw-czasowniki-liczba-pojedyncza</t>
  </si>
  <si>
    <t>Czasowniki liczba pojedyncza, plakietki</t>
  </si>
  <si>
    <t>Słuchawki wygłuszające dla dzieci. Redukcja hałasu min. 20dB.</t>
  </si>
  <si>
    <t>https://www.sklep-kajkosz.pl/pl/p/Terapeutyczne-wygluszajace-sluchawki/6343?gad_source=1&amp;gclid=CjwKCAjw_ZC2BhAQEiwAXSgCli97_sSFIwEHGux5UsDd0JI9GDhcwuREh8OgoN_8cpSEbPsk2GjtFBoCSHIQAvD_BwE</t>
  </si>
  <si>
    <t>https://www.mediaexpert.pl/agd-male/zdrowie/nauszniki-wygluszajace/nauszniki-wygluszajace-mozos-mkid-2-niebieski?gad_source=1&amp;gclid=CjwKCAjw_ZC2BhAQEiwAXSgClk3tT0qK-oHn7Ii0GtxvkcqI990WMLFvTAizW7LIIg2N9y16rvxCLhoCF-gQAvD_BwE</t>
  </si>
  <si>
    <t>Gruszka sensoryczna</t>
  </si>
  <si>
    <t>https://www.sklep-kajkosz.pl/pl/p/Gruszka-sensoryczna-M-skaj-120-cm/2939</t>
  </si>
  <si>
    <t>Gruszka sensoryczna. Pufa w kształcie gruszki. Wykonana z tkaniny typu sky – worek wypełnionym kuleczkami (np. styropianowymi). Rozmiar minimum 120x60x27 cm. Kolor i wzór do ustalenia z zamawiającym.</t>
  </si>
  <si>
    <t>https://www.arante.pl/gruszka-sensoryczna-skaj-120-cm.html</t>
  </si>
  <si>
    <t xml:space="preserve">Układanka obrazkowa. Symetria. Złożona z  48 elementów (tafelków), z których można ułożyć 24 kolorowe, duże obrazki. </t>
  </si>
  <si>
    <t>https://tantis.pl/ukladanka-obrazkowa-symetria-p3185803?utm_source=google&amp;utm_medium=cpc&amp;utm_source=google&amp;utm_medium=css_max&amp;utm_campaign=najwazniejsze_nowi&amp;cd=20716426970&amp;ad=&amp;kd=&amp;gad_source=1&amp;gclid=CjwKCAjwoJa2BhBPEiwA0l0ImKf5nP66o5dV6glRQ-H7muP5OiM1FPyhhcuW3rsMbHZE-z6fL42IThoCpOoQAvD_BwE</t>
  </si>
  <si>
    <t>https://allegro.pl/oferta/symetria-ukladanka-obrazkowa-12944195985</t>
  </si>
  <si>
    <t>Układanka</t>
  </si>
  <si>
    <t>szacowanie na dzień 21 08 2024</t>
  </si>
  <si>
    <t>RAZEM</t>
  </si>
  <si>
    <t>netto</t>
  </si>
  <si>
    <t>budżet</t>
  </si>
  <si>
    <t>brutto</t>
  </si>
  <si>
    <r>
      <t xml:space="preserve">Zakupy doposażenia w ramach projektu p.t.: Edukacja włączająca kluczem do sukcesu uczniów Szkoły Podstawowej w Gminie Malbork oraz
Szkoły Podstawowej w Nowej Wsi Malborskiej Współfinansowanego ze środków Europejskiego Funduszu Społecznego Plus Program Fundusze Europejskie dla Pomorza 2021-2027.
</t>
    </r>
    <r>
      <rPr>
        <b/>
        <sz val="11"/>
        <color theme="1"/>
        <rFont val="Calibri"/>
        <family val="2"/>
        <charset val="238"/>
        <scheme val="minor"/>
      </rPr>
      <t>Zadanie. 1</t>
    </r>
  </si>
  <si>
    <t>KĄCIK PIANKOWY 1,00x999,90zł =999,90</t>
  </si>
  <si>
    <t>poduszka do kącika piankowego 1,00x199,90zł = 199,90</t>
  </si>
  <si>
    <t>półkula led sterowana pilotem 2,00x249,90zł =499,80</t>
  </si>
  <si>
    <t>Bujaki 3 szt owoc, zwierzęta 3,00x359,90zł =1079,70</t>
  </si>
  <si>
    <t>zestaw do rozwiązywania sporów 1,00x 7559,90zł =7559,90</t>
  </si>
  <si>
    <t>hamak 1, 1,00x349,90 zł =349,90</t>
  </si>
  <si>
    <t>hamak 2, 1,00x739,90zł =739,90</t>
  </si>
  <si>
    <t>kolorowe poduchy emocje 1,00x329,90 zł = 329,90</t>
  </si>
  <si>
    <t>kółko i krzyżyk 1,00x829,90zł = 829,90</t>
  </si>
  <si>
    <t>lalka terapeutyczna Maggie, Brian 2,00x139,00zł =278,00</t>
  </si>
  <si>
    <t>gruszka rehabilitacyjna miś 1,00x599,90zł =599,90</t>
  </si>
  <si>
    <t>multimedialny program terapeutyczny do nauki mowy zestaw 1 ,1,00x215,59zł = 215,59</t>
  </si>
  <si>
    <t>historyjki obrazkowe 1,00x57,49zł =57,49</t>
  </si>
  <si>
    <t>dźwięki świata dziecka 1,00x25,99zł =25,99</t>
  </si>
  <si>
    <t>nauka czytania, interkatywna mówiąca książka 1,00x54,99zł =54,99</t>
  </si>
  <si>
    <t>pierwsze kolory interkatywna mówiąca książka1,00x62,56zł =62,56</t>
  </si>
  <si>
    <t>pierwsze cyferki interkatywna mówiąca książka 1,00x62,56zł =62,56</t>
  </si>
  <si>
    <t>jak powstają przedmioty, dom, interkatywna mówiąca książka 1,00x65,00zł =65,00</t>
  </si>
  <si>
    <t>interkatywna mówiąca książka o transporcie 1,00x62,94zł =62,94</t>
  </si>
  <si>
    <t>domowe zwierzęta interkat.mówiąca książka 1x31,72zł =31,72</t>
  </si>
  <si>
    <t>dźwięki wokół nas interkatywna gra 1 x29,11zł =29,11</t>
  </si>
  <si>
    <t>zwierzeta w zoo interakt.1x62,56zł=62,56</t>
  </si>
  <si>
    <t>Świat opowiadany scenariusze do zajęć rozwijających mowę 1 x 28,29zł =28,29</t>
  </si>
  <si>
    <t>nowy świat opowiadany 1 x29,05zł =29,05</t>
  </si>
  <si>
    <t>piłka rehabilit duża 2x 49,99zł = 99,98</t>
  </si>
  <si>
    <t>Środki transportu Interakt. gra memo 1 x 29,11zł = 29,11</t>
  </si>
  <si>
    <t>Piłki do gimnastyki/rehabilitacji 10 x17,49zł =174,90</t>
  </si>
  <si>
    <t>Trenażer dłoni/palców 2 x 19,99zł = 39,98</t>
  </si>
  <si>
    <t>Półkule sensoryczne 3 x 34,89zł =104,67</t>
  </si>
  <si>
    <t>Taśmy do ćwiczeń wzmacniających 2x 27,99zł =57,98</t>
  </si>
  <si>
    <t>Drabinka koordyn.1 x40,00zł =40,00</t>
  </si>
  <si>
    <t>Platforma do balans.1x 65,00zł =65,00</t>
  </si>
  <si>
    <t>Poduszka sensor. 2 x 40,00zł = 80,00</t>
  </si>
  <si>
    <t>gruszka rehabilit. 6 x 309,90zł =1859,40</t>
  </si>
  <si>
    <t>monitor interaktywny, 2 x 11999,90zł =23999,80</t>
  </si>
  <si>
    <t>mata antyzmęczeniowa 12 x129,90 zł =1558,80</t>
  </si>
  <si>
    <t>zest.startowy do metody w przetwarzaniu sensorycznym i słuchowym 1x17999,90 zł17999,90</t>
  </si>
  <si>
    <t>sekwencje -układanka1 x 26,00zł = 26,00</t>
  </si>
  <si>
    <t>układanka 1 x 26,00 zł =26,00</t>
  </si>
  <si>
    <t>układanka sylabowa 1 x 36,50 zł = 36,50</t>
  </si>
  <si>
    <t>paleta kolorów 1 x 62,00 zł = 62,00</t>
  </si>
  <si>
    <t>czasowniki liczba pojedyncza 1 x 36,00zł = 36,00</t>
  </si>
  <si>
    <t>słuchawki wygłuszające 2 x 75,00 zł =150,00</t>
  </si>
  <si>
    <t>gruszki sensor.2 x 680,00 zł =1360,00</t>
  </si>
  <si>
    <t>Półkule sensoryczne</t>
  </si>
  <si>
    <t>Zestaw dwóch sensorycznych półkul, przeznaczonych do ćwiczeń równowagi i stymulacji dotykowej. Produkt musi być wykonany z trwałego, bezpiecznego materiału, posiadać wypustki sensoryczne i mieć średnicę około 16 cm. Kształt półkuli z wyspustkami.</t>
  </si>
  <si>
    <t>https://www.acusmed.pl/sklep/akcesoria-do-cwiczen/polkule-sensoryczne-line-sport-2-szt/?attribute_pa_kolor=niebieski&amp;utm_source=google&amp;utm_medium=cpc&amp;utm_campaign=%5BPMax%5D%20%2F%20Line%20Sport&amp;utm_id=20661064503&amp;gad_source=1&amp;gclid=Cj0KCQjwurS3BhCGARIsADdUH532k7NSncWDwlj3RMWzb6eEP4RZ8_tR0aQ6OEnnbpxUec5lw3jdOSgaAn3YEALw_wcB</t>
  </si>
  <si>
    <t>https://4fizjo.pl/projector.php?product=104&amp;utm_source=google&amp;utm_medium=cpc&amp;utm_campaign=%5Bpmax%5D+%5Bcss_pt%5D+Akcesoria+rehabilitacyjne&amp;utm_id=20625777814&amp;gad_source=1&amp;gclid=Cj0KCQjwurS3BhCGARIsADdUH51BdKzfRdAb1n8le0cJf6wOJtPL1CQF6WgvTUAIUTrVi5cyC4B89UMaAmjwEALw_wcB</t>
  </si>
  <si>
    <t>Taśmy do ćwiczeń wzmacniających</t>
  </si>
  <si>
    <t>Taśmy do ćwiczeń wzmacniających. Zestawu 5 sztuk elastycznych gum do ćwiczeń o różnych stopniach oporu, przeznaczonych do treningu siłowego, rehabilitacji i ćwiczeń ogólnorozwojowych. Gumy wykonane z trwałego, elastycznego materiału, zapewniającego bezpieczeństwo i długotrwałe użytkowanie.</t>
  </si>
  <si>
    <t>https://www.acusmed.pl/sklep/akcesoria-do-cwiczen/gumy-do-cwiczen-line-sport-mini-power-band-zestaw-5-sztuk/?utm_source=google&amp;utm_medium=cpc&amp;utm_campaign=%5BPMax%5D%20%2F%20Line%20Sport&amp;utm_id=20661064503&amp;gad_source=1&amp;gclid=Cj0KCQjwurS3BhCGARIsADdUH51elS0R0RfRSAW5jKRPYSHl09iJbNFGpmJP_-Svv91uzrUfjPYKUIwaAi82EALw_wcB</t>
  </si>
  <si>
    <t>https://4fizjo.pl/projector.php?product=64&amp;utm_source=google&amp;utm_medium=cpc&amp;utm_campaign=%5Bpmax%5D+%5Bcss_pt%5D+Trening+fitness&amp;utm_id=19635668799&amp;gad_source=1&amp;gclid=Cj0KCQjwurS3BhCGARIsADdUH51Er0ePTI-NXPrMKbfzpzBZpyXOzTTOJAdP40EdDHYT9vcpkSuc6t8aAjKtEALw_wcB</t>
  </si>
  <si>
    <t xml:space="preserve">Kącik piankowy. Zestaw trzech materacy umożliwiający stworzenie „kącika” w narożniku pomieszczenia. Kącik o wymiarach minimalnych 140x140x90 cm. Materace pokryte materiałem z powłoką PCV przeznaczony dla wyrobów medycznych, łatwy w czyszczeniu oraz dezynfekcji. </t>
  </si>
  <si>
    <t>Kącik piankowy</t>
  </si>
  <si>
    <t>https://zabawkismart.pl/sklep/kacik-piankowy-duzy/</t>
  </si>
  <si>
    <t>https://www.educol.pl/ksztaltki-rehabilitacyjne/16871-kacik-piankowy-las-duzy-materace-rehabilitacyjne.html</t>
  </si>
  <si>
    <t>Poduszka do kącika piankowego</t>
  </si>
  <si>
    <t>Półkula led sterowana pilotem</t>
  </si>
  <si>
    <t xml:space="preserve">Poduszka do kącika piankowego - poducha rehabilitacyjna 110 cm. Wymiary poduszk minimalnei: 25 x 110 cm (Śr. x Dł.). Poduszka pokryta materiałem z powłoką PCV przeznaczony dla wyrobów medycznych, łatwy w czyszczeniu oraz dezynfekcji. </t>
  </si>
  <si>
    <t>https://ksiegarnia-edukacyjna.pl/poduszka-do-k-cika-piankowego-nieb-110cm.html?gad_source=1&amp;gclid=Cj0KCQjwgL-3BhDnARIsAL6KZ6-wst-0S63miCnUqFcTB74NgRHiWYE-m3Ne9E-N3HxtWoSK-Zq-hX8aAvTsEALw_wcB</t>
  </si>
  <si>
    <t>https://www.naluconcept.com/kaciki-piankowe-relaksacyjne/442-poduszka-do-kacika-piankowego-poducha-rehabilitacyjna-110-cm.html</t>
  </si>
  <si>
    <t>Półkula LED marki świeci w dziewięciu kolorach (czerwony, niebieski, zielony, biały, różowy, pomarańczowy, fioletowy, bursztynowy). Łatwa do transportu czy instalacji. Do półkuli dołączony jest pilot sterujący. Specyfikacja: 9 kolorów świecenia, Tryb pracy: auto, kontrola dźwiękiem, kontrola pilotem, Zasilanie: 220-240Vac 50/60Hz. Pilot w zestawie</t>
  </si>
  <si>
    <t>https://ksiegarnia-edukacyjna.pl/polkula-led-sterowana-pilotem.html?gad_source=1&amp;gclid=Cj0KCQjwgL-3BhDnARIsAL6KZ69IAQqK1BLcvKG3WSzv3-qTG_tCRdvy4NuQCKq43zSfKYC8UlRrwgcaArDcEALw_wcB</t>
  </si>
  <si>
    <t>https://www.empik.com/zs39-kula-dyskotekowa-led-magic-disco-laser-usb-adrenaline,p1254345352,dom-i-ogrod-p</t>
  </si>
  <si>
    <t xml:space="preserve">Bujak dla dzieci z funkcją huśtawki równoważnej. Wykonany z bezpiecznego oraz wytrzymałego materiału dla dzieci. Do użytku wewnątrz oraz na zewnątrz. Dopuszczalne obciążenie max minimum. 50 kg. Wymiary ok 40x140x55 cm. Bujaki o kształcie zawierającym motywy zwierząt, przyrody, owoców. Różnokolorowe. </t>
  </si>
  <si>
    <t>Bujak</t>
  </si>
  <si>
    <t>https://www.sklep-kajkosz.pl/pl/p/WOOPIE-Bujak-Wieloosobowy-Dino-Hustawka-Rownowazna-Zielona/24540</t>
  </si>
  <si>
    <t>https://www.sklep-kajkosz.pl/pl/p/BIG-Bujak-na-Biegunach-Dinozaur-Wieloosobowy/10259</t>
  </si>
  <si>
    <t>Hamak Kokon dziecięcy. Hamak terapeutyczny do zawieszania jednopunktowego. Wykonany z jednego kawałka elastycznej tkaniny. Umożliwia otulenie dziecka.</t>
  </si>
  <si>
    <t>Hamak 1</t>
  </si>
  <si>
    <t>https://www.whamaku.pl/duzy-kokon-hustawka-bujak-fotel-hamakowy-dla-dzieci-p3912?r=g&amp;gad_source=1&amp;gclid=Cj0KCQjwgL-3BhDnARIsAL6KZ68OtAq-3kwwHg6mILMxj67-2fsShqukFnXkoF80Dw4zeg570kALpa0aAkLhEALw_wcB#color=8689</t>
  </si>
  <si>
    <t>https://empis.pl/profesjonalny-sprz%C4%99t-podwieszany-si/356-31792-hamak-terapeutyczny.html?gad_source=1&amp;gclid=Cj0KCQjwgL-3BhDnARIsAL6KZ68VUwhdmmYhM4UHJNAAdBADA51rN0-UymGrjpxZd0c_9mYUDg81GecaAhUKEALw_wcB#/kolor-granatowy</t>
  </si>
  <si>
    <t>Platforma do balansowania</t>
  </si>
  <si>
    <t>Platforma do balansowania. Platforma do ćwiczeń równoważnych w formie dysku. Przyrząd do treningu równowagi, koordynacji oraz wzmocnienia mięśni posturalnych. Średnica około 40 cm, wysokość około 10 cm. Uchwyty. Wykonana z tworzywa sztucznego.</t>
  </si>
  <si>
    <t>https://4fizjo.pl/projector.php?product=1291&amp;utm_source=google&amp;utm_medium=cpc&amp;utm_campaign=%5Bdsa%5D+Kategorie&amp;utm_id=16987308842&amp;gad_source=1&amp;gclid=Cj0KCQjwo8S3BhDeARIsAFRmkOP7QGw5hMBQ3ghrLZOuaX_8fNxJGUGqCU7sGwu2Xp1rcFn7Ww6UxW4aAqa5EALw_wcB</t>
  </si>
  <si>
    <t>https://bushido-sport.pl/product-pol-1543-PLATFORMA-DO-BALANSOWANIA-Do-treningu-rownowagi.html</t>
  </si>
  <si>
    <t>Poduszka sensoryczna</t>
  </si>
  <si>
    <t>Poduszka sensoryczna, dysk sensomotoryczny, dysk rehabilitacyjny. Wykonana z grubego PCV z powierzchnią z wypustkami. Pompowana – pompka w zestawie. Średnica około 33 cm.</t>
  </si>
  <si>
    <t>https://www.seniorze.pl/produkt/rehabilitacja/poduszki-ortopedyczne/dynamiczna-poduszka-do-siedzenia-dynapad/?attribute_pa_kolor=niebieski&amp;gad_source=1&amp;gclid=Cj0KCQjwo8S3BhDeARIsAFRmkOOF32bcGhAa2Gc2fPDDyLYTyEFc2tM0Ga0qgA1PyaV6EofrHqwMb4AaAh1nEALw_wcB</t>
  </si>
  <si>
    <t>https://4fizjo.pl/projector.php?product=96&amp;utm_source=google&amp;utm_medium=cpc&amp;utm_campaign=%5Bpmax%5D+%5Bcss_pt%5D+Trening+fitness&amp;utm_id=19635668799&amp;gad_source=1&amp;gclid=Cj0KCQjwo8S3BhDeARIsAFRmkONfy9rWfxz1JNC59zOG-Kd8yTrrwffxCBUnIKde-M4oZugMCEgiC1MaArK2EALw_wcB</t>
  </si>
  <si>
    <t>Piłki do gimnastyki/rehabilitacji</t>
  </si>
  <si>
    <t>Piłka z tworzywa typu PCV miękka o gładkiehj powierzchni i średnicy około 20 - 25 cm. Piłki przeznaczone do rehabilitacji i gimnastyki.</t>
  </si>
  <si>
    <t>https://www.orteo.pl/pilka-rehabilitacyjna-ogolnorozwojowa-miekka-redondo-25-27cm-pilates-ball?gad_source=1&amp;gclid=Cj0KCQjwo8S3BhDeARIsAFRmkOMMklzqED7THM983K3SmtWq2NOIKEfXaw6o0tuOWpfmcuhunqxYbjYaAs3MEALw_wcB</t>
  </si>
  <si>
    <t>https://www.seniorze.pl/produkt/rehabilitacja/pilka-rehabilitacyjna-midi-reh-rozne-rozmiary/?attribute_pa_rozmiar=25-cm&amp;gad_source=1&amp;gclid=Cj0KCQjwo8S3BhDeARIsAFRmkONHh8k4tsT6X-SkGMmuML9I9z2R-72y8fvgtzl74BzG2Me9808yOmEaAqQAEALw_wcB</t>
  </si>
  <si>
    <t>Lalka terapeutyczna</t>
  </si>
  <si>
    <t>Lalka terapeutyczna o wysokości 75 cm. Wykonana z przyjemnego w dotyku materiału. Możliwość poruszania dłońmi, głową i ustami pacynki za pomocą własnych dłoni. Postać chłopca (Brian) - 1 szt., postać dziewczynki (Maggie) - 1 szt.</t>
  </si>
  <si>
    <t>https://nowaszkola.com/art,110589</t>
  </si>
  <si>
    <t>https://nowaszkola.com/art,110588</t>
  </si>
  <si>
    <t>Gruszka rehabilitacyjna "miś".</t>
  </si>
  <si>
    <t>Gruszka rehabilitacyjna do siedzenia dla dzieci „Miś”. Miękkie siedzisko, kształtem dopasowuje się do osoby siedzącej. Wewnętrzny worek wypełniony jest bezpiecznym granulatem styropianowym i grysem piankowym. Siedzisko posiada szeleszczące uszy, piszczałkę w nosie, przednie łapki można złączyć na rzepy a tylne łapki są wypełnione grochem – całość w kształcie maskotki misia. Wymiary min. 80x80 cm.</t>
  </si>
  <si>
    <t>https://med-store.pl/pokaz-produkt/gruszka-rehabilitacyjna-poducha-sensoryczna-dla-dzieci-mis/4710?srsltid=AfmBOoqY47uJM4JSQLftPlCkgrpP_HtMRJYo8ao6-WRP6gvuWdibCJAS</t>
  </si>
  <si>
    <t>https://zabawkismart.pl/sklep/gruszka-rehabilitacyjna-mis/</t>
  </si>
  <si>
    <t>Multimedialny program terapeutyczny do nauki mowy</t>
  </si>
  <si>
    <t>Multimedialny program terapeutyczny do nauki mow. Mówmi. Zestaw 1. Multimedialny program terapeutyczny do nauki mowy. Zawartość zestawu: 100 filmów terapeutycznych na nośniku pendrive.
 5 książeczek dla dzieci. Książeczki zawierają materiał obrazkowo-wyrazowy zintegrowany z treścią filmów.</t>
  </si>
  <si>
    <t>https://wir-sklep.pl/pl/p/Multimedialny-program-terapeutyczny-do-nauki-mowy-mowmi.-Zestaw-1/453?utm_source=shoper&amp;utm_medium=shoper-cpc&amp;utm_campaign=shoper-kampanie-google&amp;shop_campaign=8939271329&amp;gad_source=1&amp;gclid=Cj0KCQjwo8S3BhDeARIsAFRmkOPGDg--eTk_vexmqQY_ng4vrAuvE2-swT_Qgxhw0uyusou7IDpynzcaAuUaEALw_wcB</t>
  </si>
  <si>
    <t>https://tantis.pl/mowmi-zestaw-1-multimedialny-program-p2837606?utm_source=google&amp;utm_medium=cpc&amp;utm_source=google&amp;utm_medium=css_max_raw&amp;utm_campaign=najnizsza_cena&amp;cd=21095350466&amp;ad=&amp;kd=&amp;gad_source=1&amp;gclid=Cj0KCQjwo8S3BhDeARIsAFRmkONNa0bD3Np1olG8dbMrwXUkO8yoS90fahG1x3U4BX6NESkMOuiIfesaAsE-EALw_wcB</t>
  </si>
  <si>
    <t>Poduszki - siedziska, zestaw minimum 6 sztuk. Zestaw poduszek z kolorowej ekoskóry. Poduszki okrągłe o średnicy przybliżonej 30 cm i grubości około 3 cm. Poduszki posiadają nadruk w postaci „buźek”, emotikonów z różnymi emocjami.</t>
  </si>
  <si>
    <t>Poduchy emocje</t>
  </si>
  <si>
    <t>https://www.eduksiegarnia.pl/poduszki-siedziska-emocje-material-zestaw-6-sztuk?gad_source=1&amp;gclid=Cj0KCQjwo8S3BhDeARIsAFRmkONNoeLZi4oH7VGlRyGCwN5oy_VFLT3-MmazxLVaCnxJIfW54rqBtJ0aAhmQEALw_wcB</t>
  </si>
  <si>
    <t>https://blizejprzedszkola.pl/sklep/poduszki-edukacyjne/2374-poduszki-ekoskora-okragle-gr-3-cm-6-szt-emocje-5902409458046.html?ref=MjEyMzc=&amp;gad_source=1&amp;gclid=Cj0KCQjwo8S3BhDeARIsAFRmkOPDcm43ph3UKujuYZ7GJBK_3xnVUyQ_PW44ubmXfA_9-nrhk5o8LMgaAtIwEALw_wcB</t>
  </si>
  <si>
    <t>Fotel hamakowy dla dzieci  z zestawem montażowym. Typ JOKI lub równoważny. Hamakowy fotel dla dzieci w formie wiszącego siedziska - „Bocianie gniazdo”, wykonany z organicznej bawełny, z poduszką w środku i kompletnym zestawem montażowym. Zestaw zawiera 300 cm liny, 4 wkręty z śrubami, uchwyt sufitowy oraz zaczep przy fotelu, umożliwiający jego obrót i łatwy demontaż w celu prania.</t>
  </si>
  <si>
    <t>Hamak 2</t>
  </si>
  <si>
    <t>https://www.whamaku.pl/fotel-hamakowy-dla-dzieci-hustawka-joki-jcd70-p2689?r=g&amp;gad_source=1&amp;gclid=Cj0KCQjwo8S3BhDeARIsAFRmkON_VUEeW-reFmN7jlWlTLxSI8sFXE998vk70UPBYHm78S-ss1kBwYIaAnEyEALw_wcB#color=5677</t>
  </si>
  <si>
    <t>https://mojebambino.pl/17617/Hamak-Joki-niebieski/303027</t>
  </si>
  <si>
    <t>Kółko i krzyżyk gra podłogowa. Wariant gry edukacyjnej opartej na zasadach klasycznej gry w "Kółko i krzyżyk". Gra powinna wspierać rozwój logicznego myślenia, koncentracji i zdolności rozwiązywania problemów u dzieci. Produkt powinien składać się z planszy wykonanej z trwałych, bezpiecznych materiałów, odpornych na uszkodzenia mechaniczne, oraz elementów gry, takich jak znaczniki, które umożliwiają łatwe i stabilne ich umieszczanie na planszy. Minimalne wymiary: Wymiary maty: dł. 90 x szer. 90 x wys. 3 cm; Wymiary kostek: dł. 30 x szer. 30 x wys. 3 cm.</t>
  </si>
  <si>
    <t>Gra kółko i krzyżyk</t>
  </si>
  <si>
    <t>https://kupmeble.pl/produkt/podlogowa-gra-do-przedszkola-zestaw-kolko-i-krzyzyk-4640292?gad_source=1&amp;gclid=Cj0KCQjwo8S3BhDeARIsAFRmkOOxuiaqhhVfT_UKJIDhFtGtsAlkWm3RlZRYWFk2XVQc1Cuf_4G3F88aArlPEALw_wcB</t>
  </si>
  <si>
    <t>https://ksiegarnia-edukacyjna.pl/k-ko-i-krzy-yk-2.html</t>
  </si>
  <si>
    <t>Specjalistyczny sprzęt do terapii metodą Tomatisa - zestaw
Skład zestawu minimum: Urządzenie TalksUp z licencja na minimum 2 lata lub urządzenie równoważne. Słuchawki z przewodnictwem powietrzno-kostnym. lub zestaw równoważny w zakresie spełniania zadań terapeutycznych i diagnostycznych przy użyciu Metody Tomatisa.
Zestaw zawiera szkolenie/wdrożenie dla jednego terapeuty.</t>
  </si>
  <si>
    <t>https://ksiegarnia-edukacyjna.pl/trening-metod-tomatisa-p-1.html</t>
  </si>
  <si>
    <t>Zestaw startowy do metody w przetwarzaniu sensorycznym i słuchowym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</si>
  <si>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</si>
  <si>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</si>
  <si>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</si>
  <si>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</si>
  <si>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</si>
  <si>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</si>
  <si>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</si>
  <si>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</si>
  <si>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</si>
  <si>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</si>
  <si>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</si>
  <si>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</si>
  <si>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</si>
  <si>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</si>
  <si>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</si>
  <si>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</si>
  <si>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</si>
  <si>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</si>
  <si>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</si>
  <si>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</si>
  <si>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</si>
  <si>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</si>
  <si>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</si>
  <si>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</si>
  <si>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</si>
  <si>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</si>
  <si>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</si>
  <si>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</si>
  <si>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</si>
  <si>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</si>
  <si>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</si>
  <si>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</si>
  <si>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</si>
  <si>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</si>
  <si>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</si>
  <si>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</si>
  <si>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</si>
  <si>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</si>
  <si>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</si>
  <si>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</si>
  <si>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</si>
  <si>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</si>
  <si>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</si>
  <si>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</si>
  <si>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</si>
  <si>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stawka podatku VAT</t>
  </si>
  <si>
    <t>cena jedn. brutto</t>
  </si>
  <si>
    <t>wartość  ogółem brutto w PLN</t>
  </si>
  <si>
    <t>1</t>
  </si>
  <si>
    <t>cenę  netto i brutto należy przenieść do formularza ofertowego</t>
  </si>
  <si>
    <t>W przypadku zastosowania przez dostawcę na proponowane towary stawki podatku VAT, innej niż podstawowa tj. 23% należy wypełnić poniższe zestawienie:</t>
  </si>
  <si>
    <t>Kolumny  5,6,7,8 wypełnia wykonawca</t>
  </si>
  <si>
    <t>poz.</t>
  </si>
  <si>
    <t>objęte stawką podatku VAT</t>
  </si>
  <si>
    <t>podać podstawę prawną</t>
  </si>
  <si>
    <t>Podać nazwę, producenta i model. Jeśli produkt posiada wiele wersji , to dodatkowo należy podać szczegółową specyfikację, bądź kod producenta lub link do oferowanego produktu (o ile kod/ link wskazuje na szczegółową specyfikację produktu)</t>
  </si>
  <si>
    <t>Elektroniczny, klawiszowy instrument muzyczny.</t>
  </si>
  <si>
    <t>Keyboard, elektroniczny, klawiszowy instrument muzyczny Yamaha PSR-SX900 lub równoważny w zakresie parametrów minimum: Klawiatura dynamiczna, 61 klawiszy, 
wbudowane głośniki, polifonia 128, 1300 brzmień, w tym brzmienia organowe i zestawy perkusyjne.
500 stylów akompaniamentów.
Możliwość instalacji dodatkowych pakietów brzmień; Wbudowany blok efektowy; 
Kolorowy, dotykowy ekran 7” z możliwością programowania i  podłączenia zewnętrznego ekranu; 
Złącza: wejście Mikrofon/Gitara, USB A oraz USB B, wyjścia audio 
Funkcje Vocal Harmony oraz Synth Vocoder; Nagrywanie audio (WAV/MP3); Interfejs Bluetooth Audio.</t>
  </si>
  <si>
    <r>
      <t xml:space="preserve">Podać dane, jak w nagłówku kolumny: 
</t>
    </r>
    <r>
      <rPr>
        <sz val="8"/>
        <color indexed="8"/>
        <rFont val="Calibri"/>
        <family val="2"/>
        <charset val="238"/>
      </rPr>
      <t xml:space="preserve">
</t>
    </r>
  </si>
  <si>
    <t>opis przedmiotu zamówienia</t>
  </si>
  <si>
    <t>Dostawa instrumentu, muzycznego w ramach projektu p.t.: Wsparcie edukacji w Niepublicznej Szkole Podstawowej w Gołkowie
Współfinansowanego ze środków Europejskiego Funduszu Społecznego Plus Program Fundusze Europejskie dla Kujaw i Pomorza 2021-2027.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</si>
</sst>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\ [$zł-415]_-;\-* #,##0.00\ [$zł-415]_-;_-* &quot;-&quot;??\ [$zł-415]_-;_-@_-"/>
    <numFmt numFmtId="166" formatCode="#,##0.00;\-#,##0.00;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indexed="21"/>
      <name val="Calibri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9" fillId="0" borderId="0"/>
    <xf numFmtId="0" fontId="10" fillId="0" borderId="0"/>
    <xf numFmtId="0" fontId="25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8" fillId="2" borderId="1" xfId="0" applyFont="1" applyFill="1" applyBorder="1" applyAlignment="1">
      <alignment vertical="center" wrapText="1"/>
    </xf>
    <xf numFmtId="0" fontId="12" fillId="2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13" fillId="3" borderId="1" xfId="3" applyNumberFormat="1" applyFont="1" applyFill="1" applyBorder="1" applyAlignment="1">
      <alignment horizontal="center" vertical="center" wrapText="1"/>
    </xf>
    <xf numFmtId="49" fontId="13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165" fontId="7" fillId="2" borderId="1" xfId="1" applyNumberFormat="1" applyFont="1" applyFill="1" applyBorder="1"/>
    <xf numFmtId="0" fontId="15" fillId="3" borderId="1" xfId="3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65" fontId="7" fillId="6" borderId="1" xfId="1" applyNumberFormat="1" applyFont="1" applyFill="1" applyBorder="1" applyAlignment="1">
      <alignment horizontal="center" wrapText="1"/>
    </xf>
    <xf numFmtId="165" fontId="12" fillId="2" borderId="1" xfId="0" applyNumberFormat="1" applyFont="1" applyFill="1" applyBorder="1"/>
    <xf numFmtId="165" fontId="12" fillId="2" borderId="0" xfId="0" applyNumberFormat="1" applyFont="1" applyFill="1"/>
    <xf numFmtId="0" fontId="1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2" applyFill="1" applyBorder="1"/>
    <xf numFmtId="165" fontId="14" fillId="3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/>
    <xf numFmtId="165" fontId="12" fillId="2" borderId="0" xfId="1" applyNumberFormat="1" applyFont="1" applyFill="1"/>
    <xf numFmtId="165" fontId="14" fillId="3" borderId="1" xfId="3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165" fontId="11" fillId="5" borderId="1" xfId="3" applyNumberFormat="1" applyFont="1" applyFill="1" applyBorder="1" applyAlignment="1">
      <alignment horizontal="right" wrapText="1"/>
    </xf>
    <xf numFmtId="165" fontId="17" fillId="5" borderId="1" xfId="1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7" fillId="5" borderId="1" xfId="3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center" vertical="center" wrapText="1"/>
    </xf>
    <xf numFmtId="165" fontId="17" fillId="5" borderId="1" xfId="1" applyNumberFormat="1" applyFont="1" applyFill="1" applyBorder="1" applyAlignment="1">
      <alignment horizontal="left" wrapText="1"/>
    </xf>
    <xf numFmtId="0" fontId="12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165" fontId="12" fillId="7" borderId="1" xfId="0" applyNumberFormat="1" applyFont="1" applyFill="1" applyBorder="1"/>
    <xf numFmtId="165" fontId="20" fillId="2" borderId="0" xfId="0" applyNumberFormat="1" applyFont="1" applyFill="1"/>
    <xf numFmtId="0" fontId="9" fillId="0" borderId="1" xfId="2" applyBorder="1"/>
    <xf numFmtId="0" fontId="8" fillId="2" borderId="1" xfId="0" applyFont="1" applyFill="1" applyBorder="1" applyAlignment="1">
      <alignment horizontal="center" vertical="center" wrapText="1"/>
    </xf>
    <xf numFmtId="165" fontId="18" fillId="2" borderId="0" xfId="0" applyNumberFormat="1" applyFont="1" applyFill="1"/>
    <xf numFmtId="165" fontId="5" fillId="2" borderId="0" xfId="0" applyNumberFormat="1" applyFont="1" applyFill="1"/>
    <xf numFmtId="0" fontId="4" fillId="0" borderId="1" xfId="0" applyFont="1" applyBorder="1" applyAlignment="1">
      <alignment vertical="center" wrapText="1"/>
    </xf>
    <xf numFmtId="0" fontId="9" fillId="0" borderId="0" xfId="2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7" fillId="5" borderId="1" xfId="3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2" fillId="5" borderId="1" xfId="3" applyNumberFormat="1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vertical="center" shrinkToFit="1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6" fillId="2" borderId="0" xfId="4" applyFont="1" applyFill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9" fontId="23" fillId="2" borderId="2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164" fontId="8" fillId="2" borderId="0" xfId="1" applyFont="1" applyFill="1"/>
    <xf numFmtId="164" fontId="21" fillId="2" borderId="0" xfId="1" applyFont="1" applyFill="1" applyAlignment="1">
      <alignment horizontal="right"/>
    </xf>
    <xf numFmtId="164" fontId="21" fillId="2" borderId="0" xfId="1" applyFont="1" applyFill="1" applyAlignment="1">
      <alignment horizontal="left"/>
    </xf>
    <xf numFmtId="9" fontId="11" fillId="5" borderId="1" xfId="5" applyFont="1" applyFill="1" applyBorder="1" applyAlignment="1">
      <alignment horizontal="right" wrapText="1"/>
    </xf>
    <xf numFmtId="0" fontId="19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2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right" vertical="center"/>
    </xf>
  </cellXfs>
  <cellStyles count="6">
    <cellStyle name="Hiperłącze" xfId="2" builtinId="8"/>
    <cellStyle name="Normalny" xfId="0" builtinId="0"/>
    <cellStyle name="Normalny 2" xfId="4" xr:uid="{BE839580-EC9F-4893-8016-77774F2313A2}"/>
    <cellStyle name="Normalny_WANIE 17_02_2021" xfId="3" xr:uid="{00000000-0005-0000-0000-000003000000}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211667</xdr:colOff>
      <xdr:row>0</xdr:row>
      <xdr:rowOff>412749</xdr:rowOff>
    </xdr:from>
    <xdr:to>
      <xdr:col>9</xdr:col>
      <xdr:colOff>46274</xdr:colOff>
      <xdr:row>3</xdr:row>
      <xdr:rowOff>123701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945BDB2-D255-63E1-849F-3DA090CE2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417" y="412749"/>
          <a:ext cx="10809524" cy="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2</xdr:row>
      <xdr:rowOff>66676</xdr:rowOff>
    </xdr:from>
    <xdr:to>
      <xdr:col>7</xdr:col>
      <xdr:colOff>581025</xdr:colOff>
      <xdr:row>3</xdr:row>
      <xdr:rowOff>336274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8789518-A976-7DFA-18A5-7E33B729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904876"/>
          <a:ext cx="7343775" cy="688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mpik.com/czytaj-z-albikiem-zwierzeta-domowe-czytaj-z-albikiem,p1274609577,zabawki-p?utm_source=google&amp;utm_medium=cpc&amp;utm_campaign=20417241720&amp;utm_id=20417241720&amp;utm_term=empik_zabawki&amp;gad_source=1&amp;gclid=Cj0KCQjw2ou2BhCCARIsANAwM2F6-6AGJzXm5aTlLcgJoxqihZfRQFekNAhs_q89pIcD1Sho5W1ZlVkaAr4MEALw_wcB&amp;gclsrc=aw.ds" TargetMode="External"/><Relationship Id="rId18" Type="http://schemas.openxmlformats.org/officeDocument/2006/relationships/hyperlink" Target="https://www.empik.com/swiat-opowiadany-scenariusze-obrazkowe-do-zajec-rozwijajacych-mowe-z-malymi-dziecmi-od-2-roku-zycia-szubstarska-dorota-bednarska-barbara,p1090823182,ksiazka-p?utm_source=google&amp;utm_medium=cpc&amp;utm_campaign=19748199823&amp;utm_id=19748199823&amp;utm_term=empik_ksiazka&amp;gad_source=1&amp;gclid=Cj0KCQjw2ou2BhCCARIsANAwM2FJQ9nCBwFy6zD8gK0rENWsz37EOguyUdUCXO3NFlPV-NZTDn-sqUQaAlgMEALw_wcB&amp;gclsrc=aw.ds" TargetMode="External"/><Relationship Id="rId26" Type="http://schemas.openxmlformats.org/officeDocument/2006/relationships/hyperlink" Target="https://czytam.pl/czytaj-z-albikiem-srodki-transportu-interaktywna-gra-memo-17317-910165?utm_source=google&amp;utm_medium=cpc&amp;utm_campaign=google&amp;cd=20236551080&amp;ad=&amp;kd=&amp;gad_source=1&amp;gclid=Cj0KCQjw2ou2BhCCARIsANAwM2EiAZYF6IeJf6Yh6wkd11c5b6bZr3-N6tHNYij1nL3zUKes7vqPIJ0aAjatEALw_wcB" TargetMode="External"/><Relationship Id="rId39" Type="http://schemas.openxmlformats.org/officeDocument/2006/relationships/hyperlink" Target="https://liger.net.pl/pomoce-logopedyczne/2082-historyjki-obrazkowe-zestaw.html" TargetMode="External"/><Relationship Id="rId21" Type="http://schemas.openxmlformats.org/officeDocument/2006/relationships/hyperlink" Target="https://juniora.pl/nowy-swiat-opowiadany-scenariusze-obrazkowe-do-zajec-z-malymi-dziecmi-od-2-roku-zycia/?srsltid=AfmBOoq5N5EOO-3LgsBBoS8k1FYkaYhc5ujT8O63zqPE3ICBtq40jh-i" TargetMode="External"/><Relationship Id="rId34" Type="http://schemas.openxmlformats.org/officeDocument/2006/relationships/hyperlink" Target="https://4fizjo.pl/product-pol-348-Drabinka-treningowa-pilkarska-8-m.html?gad_source=1&amp;gclid=CjwKCAjw_ZC2BhAQEiwAXSgClummCS5x5Q2z96lRCDP1k4AFMCGxp9B6Anaw69CjyCsfKR3iFfyvVhoCkLkQAvD_BwE" TargetMode="External"/><Relationship Id="rId42" Type="http://schemas.openxmlformats.org/officeDocument/2006/relationships/hyperlink" Target="https://www.medicon.pl/historyjki-obrazkowe/28511?gad_source=1&amp;gclid=Cj0KCQjw2ou2BhCCARIsANAwM2FMVxQIwIxMkdj61kyUVm_TE4-DIEqmM_n73YZ7ZEiZ2lkcgreXFPsaApTkEALw_wcB" TargetMode="External"/><Relationship Id="rId47" Type="http://schemas.openxmlformats.org/officeDocument/2006/relationships/hyperlink" Target="https://allegro.pl/oferta/symetria-ukladanka-obrazkowa-12944195985" TargetMode="External"/><Relationship Id="rId50" Type="http://schemas.openxmlformats.org/officeDocument/2006/relationships/hyperlink" Target="https://juniora.pl/czasowniki-liczba-pojedyncza/?srsltid=AfmBOorYBHg91mqoqLatUvjHHLJy9dmrLNB2OGhKsD1QFsq2bOaamo3Q" TargetMode="External"/><Relationship Id="rId55" Type="http://schemas.openxmlformats.org/officeDocument/2006/relationships/hyperlink" Target="https://www.arante.pl/gruszka-sensoryczna-skaj-120-cm.html" TargetMode="External"/><Relationship Id="rId63" Type="http://schemas.openxmlformats.org/officeDocument/2006/relationships/hyperlink" Target="https://www.naluconcept.com/kaciki-piankowe-relaksacyjne/442-poduszka-do-kacika-piankowego-poducha-rehabilitacyjna-110-cm.html" TargetMode="External"/><Relationship Id="rId68" Type="http://schemas.openxmlformats.org/officeDocument/2006/relationships/hyperlink" Target="https://www.whamaku.pl/duzy-kokon-hustawka-bujak-fotel-hamakowy-dla-dzieci-p3912?r=g&amp;gad_source=1&amp;gclid=Cj0KCQjwgL-3BhDnARIsAL6KZ68OtAq-3kwwHg6mILMxj67-2fsShqukFnXkoF80Dw4zeg570kALpa0aAkLhEALw_wcB" TargetMode="External"/><Relationship Id="rId76" Type="http://schemas.openxmlformats.org/officeDocument/2006/relationships/hyperlink" Target="https://zabawkismart.pl/sklep/gruszka-rehabilitacyjna-mis/" TargetMode="External"/><Relationship Id="rId84" Type="http://schemas.openxmlformats.org/officeDocument/2006/relationships/hyperlink" Target="https://ksiegarnia-edukacyjna.pl/k-ko-i-krzy-yk-2.html" TargetMode="External"/><Relationship Id="rId7" Type="http://schemas.openxmlformats.org/officeDocument/2006/relationships/hyperlink" Target="https://tantis.pl/wesole-liczby-czytaj-z-albikiem-p3406142?utm_source=google&amp;utm_medium=cpc&amp;utm_source=google&amp;utm_medium=css&amp;utm_campaign=TantisCSS5-ALLEGRO-SIM&amp;cd=16886391084&amp;ad=141173155168&amp;kd=&amp;gad_source=1&amp;gclid=Cj0KCQjw2ou2BhCCARIsANAwM2GAmtcCkJIBJ56JqqSn5vHW2W6_eJyOddA3jucXs8f0m85BRS5a1twaAldyEALw_wcB" TargetMode="External"/><Relationship Id="rId71" Type="http://schemas.openxmlformats.org/officeDocument/2006/relationships/hyperlink" Target="https://4fizjo.pl/projector.php?product=1291&amp;utm_source=google&amp;utm_medium=cpc&amp;utm_campaign=%5Bdsa%5D+Kategorie&amp;utm_id=16987308842&amp;gad_source=1&amp;gclid=Cj0KCQjwo8S3BhDeARIsAFRmkOP7QGw5hMBQ3ghrLZOuaX_8fNxJGUGqCU7sGwu2Xp1rcFn7Ww6UxW4aAqa5EALw_wcB" TargetMode="External"/><Relationship Id="rId2" Type="http://schemas.openxmlformats.org/officeDocument/2006/relationships/hyperlink" Target="https://mojebambino.pl/22716/Kacik-do-rozwiazywania-sporow/ZEST5455" TargetMode="External"/><Relationship Id="rId16" Type="http://schemas.openxmlformats.org/officeDocument/2006/relationships/hyperlink" Target="https://tantis.pl/zwierzeta-w-zoo-czytaj-z-p3314848?utm_source=google&amp;utm_medium=cpc&amp;utm_source=google&amp;utm_medium=css_max&amp;utm_campaign=najwazniejsze_nowi&amp;cd=20716426970&amp;ad=&amp;kd=&amp;gad_source=1&amp;gclid=Cj0KCQjw2ou2BhCCARIsANAwM2HT_Nsg8dBSpDZMKuGR1Iw9vM3SV9gbaaDmP0i-9t_fcNwBOCb0PGwaApzAEALw_wcB" TargetMode="External"/><Relationship Id="rId29" Type="http://schemas.openxmlformats.org/officeDocument/2006/relationships/hyperlink" Target="https://mojebambino.pl/12362/Gruszka-duza-w-odcieniach-niebieskiego-MED/101069?c=654" TargetMode="External"/><Relationship Id="rId11" Type="http://schemas.openxmlformats.org/officeDocument/2006/relationships/hyperlink" Target="https://albipolska.pl/albik-ksiazka-transport/?cjdata=MXxZfDB8WXww&amp;utm_source=CJ&amp;utm_medium=affiliate&amp;utm_campaign=100720464&amp;utm_content=15378924&amp;cjevent=7743a6185e4a11ef838966400a18ba74" TargetMode="External"/><Relationship Id="rId24" Type="http://schemas.openxmlformats.org/officeDocument/2006/relationships/hyperlink" Target="https://hobbyhouse.pl/product-pol-7955-Trenazer-palcow-dloni-Force-Fingers-ET7955.html" TargetMode="External"/><Relationship Id="rId32" Type="http://schemas.openxmlformats.org/officeDocument/2006/relationships/hyperlink" Target="https://ergospot.pl/produkt/mata-antyzmeczeniowa-orthomat-diamond-do-pracy-jednozmianowej-wzor-blachy-ryflowanej-kolor-czarny/" TargetMode="External"/><Relationship Id="rId37" Type="http://schemas.openxmlformats.org/officeDocument/2006/relationships/hyperlink" Target="https://www.eduksiegarnia.pl/zestaw-sekwencje?gad_source=1&amp;gclid=CjwKCAjw_ZC2BhAQEiwAXSgCln9PhXmkeRWmZIO4EUSVZP5hDIvVsuMtFEgknC_BQsZYhTnW41cRzRoCq5sQAvD_BwE" TargetMode="External"/><Relationship Id="rId40" Type="http://schemas.openxmlformats.org/officeDocument/2006/relationships/hyperlink" Target="https://www.eduksiegarnia.pl/dzwieki-swiata-dziecka-zagadki-obrazkowo-dzwiekowe-z-plyta-cd?gad_source=1&amp;gclid=Cj0KCQjw2ou2BhCCARIsANAwM2FuA79A5x31VjkHn2oIZWDrGCqSrJ_6Kajz2Ch11dkfAxy-RyhinQMaAk91EALw_wcB" TargetMode="External"/><Relationship Id="rId45" Type="http://schemas.openxmlformats.org/officeDocument/2006/relationships/hyperlink" Target="https://sylaby.pl/produkt/ukladanka-sylabowa-cz-1/" TargetMode="External"/><Relationship Id="rId53" Type="http://schemas.openxmlformats.org/officeDocument/2006/relationships/hyperlink" Target="https://www.mediaexpert.pl/agd-male/zdrowie/nauszniki-wygluszajace/nauszniki-wygluszajace-mozos-mkid-2-niebieski?gad_source=1&amp;gclid=CjwKCAjw_ZC2BhAQEiwAXSgClk3tT0qK-oHn7Ii0GtxvkcqI990WMLFvTAizW7LIIg2N9y16rvxCLhoCF-gQAvD_BwE" TargetMode="External"/><Relationship Id="rId58" Type="http://schemas.openxmlformats.org/officeDocument/2006/relationships/hyperlink" Target="https://www.acusmed.pl/sklep/akcesoria-do-cwiczen/gumy-do-cwiczen-line-sport-mini-power-band-zestaw-5-sztuk/?utm_source=google&amp;utm_medium=cpc&amp;utm_campaign=%5BPMax%5D%20%2F%20Line%20Sport&amp;utm_id=20661064503&amp;gad_source=1&amp;gclid=Cj0KCQjwurS3BhCGARIsADdUH51elS0R0RfRSAW5jKRPYSHl09iJbNFGpmJP_-Svv91uzrUfjPYKUIwaAi82EALw_wcB" TargetMode="External"/><Relationship Id="rId66" Type="http://schemas.openxmlformats.org/officeDocument/2006/relationships/hyperlink" Target="https://www.sklep-kajkosz.pl/pl/p/WOOPIE-Bujak-Wieloosobowy-Dino-Hustawka-Rownowazna-Zielona/24540" TargetMode="External"/><Relationship Id="rId74" Type="http://schemas.openxmlformats.org/officeDocument/2006/relationships/hyperlink" Target="https://www.seniorze.pl/produkt/rehabilitacja/pilka-rehabilitacyjna-midi-reh-rozne-rozmiary/?attribute_pa_rozmiar=25-cm&amp;gad_source=1&amp;gclid=Cj0KCQjwo8S3BhDeARIsAFRmkONHh8k4tsT6X-SkGMmuML9I9z2R-72y8fvgtzl74BzG2Me9808yOmEaAqQAEALw_wcB" TargetMode="External"/><Relationship Id="rId79" Type="http://schemas.openxmlformats.org/officeDocument/2006/relationships/hyperlink" Target="https://www.eduksiegarnia.pl/poduszki-siedziska-emocje-material-zestaw-6-sztuk?gad_source=1&amp;gclid=Cj0KCQjwo8S3BhDeARIsAFRmkONNoeLZi4oH7VGlRyGCwN5oy_VFLT3-MmazxLVaCnxJIfW54rqBtJ0aAhmQEALw_wcB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czytam.pl/moje-pierwsze-kolory-i-ksztalty-46450-987680?utm_source=google&amp;utm_medium=cpc&amp;utm_campaign=google&amp;cd=19976519446&amp;ad=&amp;kd=&amp;gad_source=1&amp;gclid=Cj0KCQjw2ou2BhCCARIsANAwM2GRAQDH8rID0n-SoKzjzUlSbYBeu950OSr_mnNpFi1CgNwE8soVHSsaAgxxEALw_wcB" TargetMode="External"/><Relationship Id="rId61" Type="http://schemas.openxmlformats.org/officeDocument/2006/relationships/hyperlink" Target="https://www.educol.pl/ksztaltki-rehabilitacyjne/16871-kacik-piankowy-las-duzy-materace-rehabilitacyjne.html" TargetMode="External"/><Relationship Id="rId82" Type="http://schemas.openxmlformats.org/officeDocument/2006/relationships/hyperlink" Target="https://mojebambino.pl/17617/Hamak-Joki-niebieski/303027" TargetMode="External"/><Relationship Id="rId19" Type="http://schemas.openxmlformats.org/officeDocument/2006/relationships/hyperlink" Target="https://tantis.pl/swiat-opowiadany-scenariusze-obrazkowe-do-p390913?utm_source=google&amp;utm_medium=cpc&amp;utm_source=google&amp;utm_medium=cpc_shopping_max&amp;utm_campaign=najnizsza_cena&amp;cd=18802271899&amp;ad=&amp;kd=&amp;gad_source=1&amp;gclid=Cj0KCQjw2ou2BhCCARIsANAwM2E2DdxDWcGHFRPGpBTS3bq7B7z9Q_h5fvGD_P3tRATUxenhAF_S9QYaAtnwEALw_wcB" TargetMode="External"/><Relationship Id="rId4" Type="http://schemas.openxmlformats.org/officeDocument/2006/relationships/hyperlink" Target="https://albipolska.pl/ksiaka-moje-pierwsze-literki/" TargetMode="External"/><Relationship Id="rId9" Type="http://schemas.openxmlformats.org/officeDocument/2006/relationships/hyperlink" Target="https://www.empik.com/od-do-jak-powstaja-rozne-rzeczy-fabisinska-liliana,p1309702208,ksiazka-p" TargetMode="External"/><Relationship Id="rId14" Type="http://schemas.openxmlformats.org/officeDocument/2006/relationships/hyperlink" Target="https://www.smyk.com/p/czytaj-z-albikiem-zwierzeta-interaktywna-gra-memo-i6868980?utm_source=google&amp;utm_medium=cpc&amp;utm_campaign=388360506&amp;gad_source=1&amp;gclid=Cj0KCQjw2ou2BhCCARIsANAwM2HiIsRF91tnFOv0jzZb6xRWyHjxsFJtwyZeJamURb-CRNA7Op6KNH4aApkMEALw_wcB" TargetMode="External"/><Relationship Id="rId22" Type="http://schemas.openxmlformats.org/officeDocument/2006/relationships/hyperlink" Target="https://gymbeam.pl/pilka-do-cwiczen-fitball-85-cm-gymbeam.html?campaignid=17747285516&amp;adgroupid=&amp;gad_source=1&amp;gclid=Cj0KCQjw2ou2BhCCARIsANAwM2HRX4zx7F1Yfq9uctLmXS_Hn7kN-yKosJ38ZhsRZCplgFERhR4psF8aAtRtEALw_wcB" TargetMode="External"/><Relationship Id="rId27" Type="http://schemas.openxmlformats.org/officeDocument/2006/relationships/hyperlink" Target="https://www.smyk.com/p/czytaj-z-albikiem-srodki-transportu-interaktywna-gra-memo-i6868979?utm_source=google&amp;utm_medium=cpc&amp;utm_campaign=388360506&amp;gad_source=1&amp;gclid=Cj0KCQjw2ou2BhCCARIsANAwM2F2jeM-zzYf2moervSFXHFGONdN7f8WRpe-kQAeWAunpuCo12JBDOkaApmKEALw_wcB" TargetMode="External"/><Relationship Id="rId30" Type="http://schemas.openxmlformats.org/officeDocument/2006/relationships/hyperlink" Target="https://interdesk.pl/monitor-interaktywny-prowise-touchscreen-one-75,id158448.html" TargetMode="External"/><Relationship Id="rId35" Type="http://schemas.openxmlformats.org/officeDocument/2006/relationships/hyperlink" Target="https://www.orteo.pl/drabinka-koordynacyjna-z-regulacja-odleglosci-4m-8m?gad_source=1&amp;gclid=CjwKCAjw_ZC2BhAQEiwAXSgClrV1sFFx1lZ8Pxs2wjvq8yRjcUDXRvyhEWPLjVoyMDRRdpgt4h4HvxoCJAkQAvD_BwE" TargetMode="External"/><Relationship Id="rId43" Type="http://schemas.openxmlformats.org/officeDocument/2006/relationships/hyperlink" Target="https://liger.net.pl/pomoce-logopedyczne/2082-historyjki-obrazkowe-zestaw.html" TargetMode="External"/><Relationship Id="rId48" Type="http://schemas.openxmlformats.org/officeDocument/2006/relationships/hyperlink" Target="https://www.gandalf.com.pl/b/paleta-wyprawka-przedszkolaka/?gad_source=1&amp;gclid=CjwKCAjw_ZC2BhAQEiwAXSgClhF4VoKWEcG_PkCpCAbCEZPI2W6cDBIqwOScacafXAonn5efUDdOOhoCM98QAvD_BwE" TargetMode="External"/><Relationship Id="rId56" Type="http://schemas.openxmlformats.org/officeDocument/2006/relationships/hyperlink" Target="https://www.acusmed.pl/sklep/akcesoria-do-cwiczen/polkule-sensoryczne-line-sport-2-szt/?attribute_pa_kolor=niebieski&amp;utm_source=google&amp;utm_medium=cpc&amp;utm_campaign=%5BPMax%5D%20%2F%20Line%20Sport&amp;utm_id=20661064503&amp;gad_source=1&amp;gclid=Cj0KCQjwurS3BhCGARIsADdUH532k7NSncWDwlj3RMWzb6eEP4RZ8_tR0aQ6OEnnbpxUec5lw3jdOSgaAn3YEALw_wcB" TargetMode="External"/><Relationship Id="rId64" Type="http://schemas.openxmlformats.org/officeDocument/2006/relationships/hyperlink" Target="https://ksiegarnia-edukacyjna.pl/polkula-led-sterowana-pilotem.html?gad_source=1&amp;gclid=Cj0KCQjwgL-3BhDnARIsAL6KZ69IAQqK1BLcvKG3WSzv3-qTG_tCRdvy4NuQCKq43zSfKYC8UlRrwgcaArDcEALw_wcB" TargetMode="External"/><Relationship Id="rId69" Type="http://schemas.openxmlformats.org/officeDocument/2006/relationships/hyperlink" Target="https://empis.pl/profesjonalny-sprz%C4%99t-podwieszany-si/356-31792-hamak-terapeutyczny.html?gad_source=1&amp;gclid=Cj0KCQjwgL-3BhDnARIsAL6KZ68VUwhdmmYhM4UHJNAAdBADA51rN0-UymGrjpxZd0c_9mYUDg81GecaAhUKEALw_wcB" TargetMode="External"/><Relationship Id="rId77" Type="http://schemas.openxmlformats.org/officeDocument/2006/relationships/hyperlink" Target="https://nowaszkola.com/art,110589" TargetMode="External"/><Relationship Id="rId8" Type="http://schemas.openxmlformats.org/officeDocument/2006/relationships/hyperlink" Target="https://www.empik.com/czytaj-z-albikiem-moje-pierwsze-cyferki-czytaj-z-albikiem,p1274596477,zabawki-p?mpShopId=11229&amp;utm_source=google&amp;utm_medium=cpc&amp;utm_campaign=20417138139&amp;utm_id=20417138139&amp;utm_term=empik_zabawki&amp;gad_source=1&amp;gclid=Cj0KCQjw2ou2BhCCARIsANAwM2FzSM2ExRkP40j8Kt8a5F2mt3qCpwAPepVX44R3Q7C4m5YNEpKVx0QaAr91EALw_wcB&amp;gclsrc=aw.ds" TargetMode="External"/><Relationship Id="rId51" Type="http://schemas.openxmlformats.org/officeDocument/2006/relationships/hyperlink" Target="https://edukacyjna.pl/zestaw-czasowniki-liczba-pojedyncza" TargetMode="External"/><Relationship Id="rId72" Type="http://schemas.openxmlformats.org/officeDocument/2006/relationships/hyperlink" Target="https://bushido-sport.pl/product-pol-1543-PLATFORMA-DO-BALANSOWANIA-Do-treningu-rownowagi.html" TargetMode="External"/><Relationship Id="rId80" Type="http://schemas.openxmlformats.org/officeDocument/2006/relationships/hyperlink" Target="https://blizejprzedszkola.pl/sklep/poduszki-edukacyjne/2374-poduszki-ekoskora-okragle-gr-3-cm-6-szt-emocje-5902409458046.html?ref=MjEyMzc=&amp;gad_source=1&amp;gclid=Cj0KCQjwo8S3BhDeARIsAFRmkOPDcm43ph3UKujuYZ7GJBK_3xnVUyQ_PW44ubmXfA_9-nrhk5o8LMgaAtIwEALw_wcB" TargetMode="External"/><Relationship Id="rId85" Type="http://schemas.openxmlformats.org/officeDocument/2006/relationships/hyperlink" Target="https://ksiegarnia-edukacyjna.pl/trening-metod-tomatisa-p-1.html" TargetMode="External"/><Relationship Id="rId3" Type="http://schemas.openxmlformats.org/officeDocument/2006/relationships/hyperlink" Target="https://bimbus.com.pl/sklep/czytaj-z-albikiem-interaktywna-mowiaca-ksiazka-moje-pierwsze-literki-3-lata/" TargetMode="External"/><Relationship Id="rId12" Type="http://schemas.openxmlformats.org/officeDocument/2006/relationships/hyperlink" Target="https://www.mediaexpert.pl/zabawki/ksiazki,-komiksy,-kolorowanki/ksiazki-dla-dzieci/ksiazka-dla-dzieci-czytaj-z-albikiem-zwierzeta-domowe-34544?gad_source=1&amp;gclid=Cj0KCQjw2ou2BhCCARIsANAwM2FkNBgD53Yvg55jkTtHJxdnoCypfV8WaA4siQsNHvwuyeL-IxY_n6AaAupmEALw_wcB" TargetMode="External"/><Relationship Id="rId17" Type="http://schemas.openxmlformats.org/officeDocument/2006/relationships/hyperlink" Target="https://www.empik.com/czytaj-z-albikiem-zwierzeta-w-zoo-czytaj-z-albikiem,p1352776829,zabawki-p?utm_source=google&amp;utm_medium=cpc&amp;utm_campaign=20417241720&amp;utm_id=20417241720&amp;utm_term=empik_zabawki&amp;gad_source=1&amp;gclid=Cj0KCQjw2ou2BhCCARIsANAwM2HbyVc3kDviSCVG5JRnQIAR59IWYvyc3co1YshGTB4QpuKcpBw8DX4aAgaxEALw_wcB&amp;gclsrc=aw.ds" TargetMode="External"/><Relationship Id="rId25" Type="http://schemas.openxmlformats.org/officeDocument/2006/relationships/hyperlink" Target="https://esklep-medyczny.pl/pl/p/Trenazer-palcow-dloni%2C-przyrzad-do-rehabilitacji-palcow-gumka-z-oporem-VERK-14449/515" TargetMode="External"/><Relationship Id="rId33" Type="http://schemas.openxmlformats.org/officeDocument/2006/relationships/hyperlink" Target="https://supermaty.pl/pl/maty-na-stanowiska-pracy/mata-antyzmeczeniowa-ergonomiczna-atest-60x90-cm-1397.html" TargetMode="External"/><Relationship Id="rId38" Type="http://schemas.openxmlformats.org/officeDocument/2006/relationships/hyperlink" Target="https://www.medicon.pl/historyjki-obrazkowe/28511?gad_source=1&amp;gclid=Cj0KCQjw2ou2BhCCARIsANAwM2FMVxQIwIxMkdj61kyUVm_TE4-DIEqmM_n73YZ7ZEiZ2lkcgreXFPsaApTkEALw_wcB" TargetMode="External"/><Relationship Id="rId46" Type="http://schemas.openxmlformats.org/officeDocument/2006/relationships/hyperlink" Target="https://tantis.pl/ukladanka-obrazkowa-symetria-p3185803?utm_source=google&amp;utm_medium=cpc&amp;utm_source=google&amp;utm_medium=css_max&amp;utm_campaign=najwazniejsze_nowi&amp;cd=20716426970&amp;ad=&amp;kd=&amp;gad_source=1&amp;gclid=CjwKCAjwoJa2BhBPEiwA0l0ImKf5nP66o5dV6glRQ-H7muP5OiM1FPyhhcuW3rsMbHZE-z6fL42IThoCpOoQAvD_BwE" TargetMode="External"/><Relationship Id="rId59" Type="http://schemas.openxmlformats.org/officeDocument/2006/relationships/hyperlink" Target="https://4fizjo.pl/projector.php?product=64&amp;utm_source=google&amp;utm_medium=cpc&amp;utm_campaign=%5Bpmax%5D+%5Bcss_pt%5D+Trening+fitness&amp;utm_id=19635668799&amp;gad_source=1&amp;gclid=Cj0KCQjwurS3BhCGARIsADdUH51Er0ePTI-NXPrMKbfzpzBZpyXOzTTOJAdP40EdDHYT9vcpkSuc6t8aAjKtEALw_wcB" TargetMode="External"/><Relationship Id="rId67" Type="http://schemas.openxmlformats.org/officeDocument/2006/relationships/hyperlink" Target="https://www.sklep-kajkosz.pl/pl/p/BIG-Bujak-na-Biegunach-Dinozaur-Wieloosobowy/10259" TargetMode="External"/><Relationship Id="rId20" Type="http://schemas.openxmlformats.org/officeDocument/2006/relationships/hyperlink" Target="https://harmonia.edu.pl/pl/product/nowy-swiat-opowiadany" TargetMode="External"/><Relationship Id="rId41" Type="http://schemas.openxmlformats.org/officeDocument/2006/relationships/hyperlink" Target="https://www.sklep-kajkosz.pl/pl/p/Dzwieki-swiata-dziecka-zagadki-obrazkowo-dzwiekowe/17549?gad_source=1&amp;gclid=Cj0KCQjw2ou2BhCCARIsANAwM2GXyBFL8a4USPa7o7wF4reV-AVKtINa7iZNqKMGWGMGWlxMDmMJNtgaArt2EALw_wcB" TargetMode="External"/><Relationship Id="rId54" Type="http://schemas.openxmlformats.org/officeDocument/2006/relationships/hyperlink" Target="https://www.sklep-kajkosz.pl/pl/p/Gruszka-sensoryczna-M-skaj-120-cm/2939" TargetMode="External"/><Relationship Id="rId62" Type="http://schemas.openxmlformats.org/officeDocument/2006/relationships/hyperlink" Target="https://ksiegarnia-edukacyjna.pl/poduszka-do-k-cika-piankowego-nieb-110cm.html?gad_source=1&amp;gclid=Cj0KCQjwgL-3BhDnARIsAL6KZ6-wst-0S63miCnUqFcTB74NgRHiWYE-m3Ne9E-N3HxtWoSK-Zq-hX8aAvTsEALw_wcB" TargetMode="External"/><Relationship Id="rId70" Type="http://schemas.openxmlformats.org/officeDocument/2006/relationships/hyperlink" Target="https://www.seniorze.pl/produkt/rehabilitacja/poduszki-ortopedyczne/dynamiczna-poduszka-do-siedzenia-dynapad/?attribute_pa_kolor=niebieski&amp;gad_source=1&amp;gclid=Cj0KCQjwo8S3BhDeARIsAFRmkOOF32bcGhAa2Gc2fPDDyLYTyEFc2tM0Ga0qgA1PyaV6EofrHqwMb4AaAh1nEALw_wcB" TargetMode="External"/><Relationship Id="rId75" Type="http://schemas.openxmlformats.org/officeDocument/2006/relationships/hyperlink" Target="https://med-store.pl/pokaz-produkt/gruszka-rehabilitacyjna-poducha-sensoryczna-dla-dzieci-mis/4710?srsltid=AfmBOoqY47uJM4JSQLftPlCkgrpP_HtMRJYo8ao6-WRP6gvuWdibCJAS" TargetMode="External"/><Relationship Id="rId83" Type="http://schemas.openxmlformats.org/officeDocument/2006/relationships/hyperlink" Target="https://kupmeble.pl/produkt/podlogowa-gra-do-przedszkola-zestaw-kolko-i-krzyzyk-4640292?gad_source=1&amp;gclid=Cj0KCQjwo8S3BhDeARIsAFRmkOOxuiaqhhVfT_UKJIDhFtGtsAlkWm3RlZRYWFk2XVQc1Cuf_4G3F88aArlPEALw_wcB" TargetMode="External"/><Relationship Id="rId88" Type="http://schemas.openxmlformats.org/officeDocument/2006/relationships/drawing" Target="../drawings/drawing1.xml"/><Relationship Id="rId1" Type="http://schemas.openxmlformats.org/officeDocument/2006/relationships/hyperlink" Target="https://mojebambino.pl/22716/Kacik-do-rozwiazywania-sporow/ZEST5455" TargetMode="External"/><Relationship Id="rId6" Type="http://schemas.openxmlformats.org/officeDocument/2006/relationships/hyperlink" Target="https://www.empik.com/czytaj-z-albikiem-moje-pierwsze-kolory-i-ksztalty-interaktywna-mowiaca-ksiazka-albi,p1298902841,zabawki-p?utm_source=google&amp;utm_medium=cpc&amp;utm_campaign=20417241720&amp;utm_id=20417241720&amp;utm_term=empik_zabawki&amp;gad_source=1&amp;gclid=Cj0KCQjw2ou2BhCCARIsANAwM2GHjPa2_HzmhIkxp5z6yn4SM8cOfiNPmS3xD5s-fiDq2weP9G_958waAtjTEALw_wcB&amp;gclsrc=aw.ds" TargetMode="External"/><Relationship Id="rId15" Type="http://schemas.openxmlformats.org/officeDocument/2006/relationships/hyperlink" Target="https://albipolska.pl/memo-dzwieki/" TargetMode="External"/><Relationship Id="rId23" Type="http://schemas.openxmlformats.org/officeDocument/2006/relationships/hyperlink" Target="https://www.seniorze.pl/produkt/rehabilitacja/pilka-rehabilitacyjna-classic-rozne-rozmiary/?attribute_pa_rozmiar=85-cm&amp;utm_source=Google%20Shopping&amp;utm_campaign=Rehabilitacyjne&amp;utm_medium=cpc&amp;utm_term=2923&amp;gad_source=1&amp;gclid=Cj0KCQjw2ou2BhCCARIsANAwM2ESogyhZc8hqBm5kKrj2zUPsZBBT3Tyt13KgSvW2cu6dYbIL11nqT8aAmuHEALw_wcB" TargetMode="External"/><Relationship Id="rId28" Type="http://schemas.openxmlformats.org/officeDocument/2006/relationships/hyperlink" Target="https://zabawkismart.pl/sklep/gruszka-rehabilitacyjna-duza/" TargetMode="External"/><Relationship Id="rId36" Type="http://schemas.openxmlformats.org/officeDocument/2006/relationships/hyperlink" Target="https://tantis.pl/zestaw-dydaktyczny-sekwencje-p929711?utm_source=google&amp;utm_medium=cpc&amp;utm_source=google&amp;utm_medium=css_max&amp;utm_campaign=najnizsza_cena&amp;cd=20707437356&amp;ad=&amp;kd=&amp;gad_source=1&amp;gclid=CjwKCAjw_ZC2BhAQEiwAXSgCls5xFXteaNZjYcymOHavpFDpMjkCE-1GulM9vRjg430eO6gUE2qNFxoC6EgQAvD_BwE" TargetMode="External"/><Relationship Id="rId49" Type="http://schemas.openxmlformats.org/officeDocument/2006/relationships/hyperlink" Target="https://ksiegarnia-edukacyjna.pl/paleta-wyprawka-przedszkolaka.html" TargetMode="External"/><Relationship Id="rId57" Type="http://schemas.openxmlformats.org/officeDocument/2006/relationships/hyperlink" Target="https://4fizjo.pl/projector.php?product=104&amp;utm_source=google&amp;utm_medium=cpc&amp;utm_campaign=%5Bpmax%5D+%5Bcss_pt%5D+Akcesoria+rehabilitacyjne&amp;utm_id=20625777814&amp;gad_source=1&amp;gclid=Cj0KCQjwurS3BhCGARIsADdUH51BdKzfRdAb1n8le0cJf6wOJtPL1CQF6WgvTUAIUTrVi5cyC4B89UMaAmjwEALw_wcB" TargetMode="External"/><Relationship Id="rId10" Type="http://schemas.openxmlformats.org/officeDocument/2006/relationships/hyperlink" Target="https://www.profinfo.pl/sklep/oddo-jak-powstaja-rozne-rzeczy,237071.html?utm_campaign=ceneo_cpc&amp;utm_medium=cpc&amp;utm_source=ceneo.pl&amp;ceneo-p&amp;ceneo_cid=391a8a90-6355-7d97-4f7e-a74e280c9db6" TargetMode="External"/><Relationship Id="rId31" Type="http://schemas.openxmlformats.org/officeDocument/2006/relationships/hyperlink" Target="https://prezenter.pl/product-pol-292-Monitor-interaktywny-Prowise-Touchscreen-Ten-G2-75-0-VAT-dla-placowek-oswiatowych.html?country=1143020003&amp;utm_source=iai_ads&amp;utm_medium=google_shopping&amp;gad_source=1&amp;gclid=Cj0KCQjw8MG1BhCoARIsAHxSiQnS8hsYcfoBeUe833D69TjeW6zG-yZZLr6MT_x8rR8H0i7NvNB16CEaArADEALw_wcB" TargetMode="External"/><Relationship Id="rId44" Type="http://schemas.openxmlformats.org/officeDocument/2006/relationships/hyperlink" Target="https://www.eduksiegarnia.pl/ukladanka-sylabowa-cz-1-zestaw-do-nauki-czytania?gad_source=1&amp;gclid=CjwKCAjw_ZC2BhAQEiwAXSgClvwMx4GhxmfY9JRPOZud4iE81yne1VhZDQdz7QGVWdZHApock5HsEhoCBWEQAvD_BwE" TargetMode="External"/><Relationship Id="rId52" Type="http://schemas.openxmlformats.org/officeDocument/2006/relationships/hyperlink" Target="https://www.sklep-kajkosz.pl/pl/p/Terapeutyczne-wygluszajace-sluchawki/6343?gad_source=1&amp;gclid=CjwKCAjw_ZC2BhAQEiwAXSgCli97_sSFIwEHGux5UsDd0JI9GDhcwuREh8OgoN_8cpSEbPsk2GjtFBoCSHIQAvD_BwE" TargetMode="External"/><Relationship Id="rId60" Type="http://schemas.openxmlformats.org/officeDocument/2006/relationships/hyperlink" Target="https://zabawkismart.pl/sklep/kacik-piankowy-duzy/" TargetMode="External"/><Relationship Id="rId65" Type="http://schemas.openxmlformats.org/officeDocument/2006/relationships/hyperlink" Target="https://www.empik.com/zs39-kula-dyskotekowa-led-magic-disco-laser-usb-adrenaline,p1254345352,dom-i-ogrod-p" TargetMode="External"/><Relationship Id="rId73" Type="http://schemas.openxmlformats.org/officeDocument/2006/relationships/hyperlink" Target="https://www.orteo.pl/pilka-rehabilitacyjna-ogolnorozwojowa-miekka-redondo-25-27cm-pilates-ball?gad_source=1&amp;gclid=Cj0KCQjwo8S3BhDeARIsAFRmkOMMklzqED7THM983K3SmtWq2NOIKEfXaw6o0tuOWpfmcuhunqxYbjYaAs3MEALw_wcB" TargetMode="External"/><Relationship Id="rId78" Type="http://schemas.openxmlformats.org/officeDocument/2006/relationships/hyperlink" Target="https://nowaszkola.com/art,110588" TargetMode="External"/><Relationship Id="rId81" Type="http://schemas.openxmlformats.org/officeDocument/2006/relationships/hyperlink" Target="https://www.whamaku.pl/fotel-hamakowy-dla-dzieci-hustawka-joki-jcd70-p2689?r=g&amp;gad_source=1&amp;gclid=Cj0KCQjwo8S3BhDeARIsAFRmkON_VUEeW-reFmN7jlWlTLxSI8sFXE998vk70UPBYHm78S-ss1kBwYIaAnEyEALw_wcB" TargetMode="External"/><Relationship Id="rId86" Type="http://schemas.openxmlformats.org/officeDocument/2006/relationships/hyperlink" Target="https://ksiegarnia-edukacyjna.pl/trening-metod-tomatisa-p-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opLeftCell="A51" zoomScale="90" zoomScaleNormal="90" workbookViewId="0">
      <selection activeCell="L60" sqref="L60"/>
    </sheetView>
  </sheetViews>
  <sheetFormatPr defaultRowHeight="12" x14ac:dyDescent="0.2"/>
  <cols>
    <col min="1" max="1" width="6.85546875" style="5" customWidth="1"/>
    <col min="2" max="2" width="41.28515625" style="2" customWidth="1"/>
    <col min="3" max="3" width="25.7109375" style="28" customWidth="1"/>
    <col min="4" max="4" width="8.7109375" style="13" customWidth="1"/>
    <col min="5" max="5" width="82.5703125" style="32" customWidth="1"/>
    <col min="6" max="6" width="11.85546875" style="2" customWidth="1"/>
    <col min="7" max="7" width="11.85546875" style="22" customWidth="1"/>
    <col min="8" max="8" width="11.85546875" style="16" customWidth="1"/>
    <col min="9" max="9" width="11.85546875" style="2" customWidth="1"/>
    <col min="10" max="12" width="11.85546875" style="16" customWidth="1"/>
    <col min="13" max="13" width="13.140625" style="16" customWidth="1"/>
    <col min="14" max="14" width="12.7109375" style="16" customWidth="1"/>
    <col min="15" max="16384" width="9.140625" style="2"/>
  </cols>
  <sheetData>
    <row r="1" spans="1:14" ht="33" customHeight="1" x14ac:dyDescent="0.2"/>
    <row r="2" spans="1:14" ht="33" customHeight="1" x14ac:dyDescent="0.2"/>
    <row r="3" spans="1:14" ht="33" customHeight="1" x14ac:dyDescent="0.2"/>
    <row r="4" spans="1:14" ht="33" customHeight="1" x14ac:dyDescent="0.2"/>
    <row r="5" spans="1:14" ht="20.25" customHeight="1" x14ac:dyDescent="0.2">
      <c r="A5" s="64" t="s">
        <v>120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ht="33" customHeight="1" x14ac:dyDescent="0.2">
      <c r="A6" s="65" t="s">
        <v>125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33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9" spans="1:14" ht="36" x14ac:dyDescent="0.2">
      <c r="A9" s="7" t="s">
        <v>1</v>
      </c>
      <c r="B9" s="8" t="s">
        <v>2</v>
      </c>
      <c r="C9" s="9" t="s">
        <v>3</v>
      </c>
      <c r="D9" s="12" t="s">
        <v>4</v>
      </c>
      <c r="E9" s="9" t="s">
        <v>5</v>
      </c>
      <c r="F9" s="10" t="s">
        <v>6</v>
      </c>
      <c r="G9" s="20" t="s">
        <v>7</v>
      </c>
      <c r="H9" s="23" t="s">
        <v>8</v>
      </c>
      <c r="I9" s="10" t="s">
        <v>9</v>
      </c>
      <c r="J9" s="23" t="s">
        <v>7</v>
      </c>
      <c r="K9" s="23" t="s">
        <v>8</v>
      </c>
      <c r="L9" s="23" t="s">
        <v>10</v>
      </c>
      <c r="M9" s="23" t="s">
        <v>11</v>
      </c>
      <c r="N9" s="24" t="s">
        <v>12</v>
      </c>
    </row>
    <row r="10" spans="1:14" ht="60" customHeight="1" x14ac:dyDescent="0.25">
      <c r="A10" s="3" t="s">
        <v>237</v>
      </c>
      <c r="B10" s="43" t="s">
        <v>126</v>
      </c>
      <c r="C10" s="27" t="s">
        <v>179</v>
      </c>
      <c r="D10" s="33">
        <v>1</v>
      </c>
      <c r="E10" s="27" t="s">
        <v>178</v>
      </c>
      <c r="F10" s="41" t="s">
        <v>180</v>
      </c>
      <c r="G10" s="11">
        <v>834</v>
      </c>
      <c r="H10" s="25">
        <f t="shared" ref="H10:H18" si="0">G10*D10</f>
        <v>834</v>
      </c>
      <c r="I10" s="41" t="s">
        <v>181</v>
      </c>
      <c r="J10" s="11">
        <v>909</v>
      </c>
      <c r="K10" s="15">
        <f t="shared" ref="K10:K13" si="1">J10*D10</f>
        <v>909</v>
      </c>
      <c r="L10" s="15">
        <f t="shared" ref="L10:L13" si="2">(K10+H10)/2</f>
        <v>871.5</v>
      </c>
      <c r="M10" s="15">
        <f t="shared" ref="M10:M13" si="3">L10/1.23</f>
        <v>708.53658536585363</v>
      </c>
      <c r="N10" s="34">
        <v>999.9</v>
      </c>
    </row>
    <row r="11" spans="1:14" ht="54.95" customHeight="1" x14ac:dyDescent="0.25">
      <c r="A11" s="3" t="s">
        <v>238</v>
      </c>
      <c r="B11" s="43" t="s">
        <v>127</v>
      </c>
      <c r="C11" s="29" t="s">
        <v>182</v>
      </c>
      <c r="D11" s="30">
        <v>1</v>
      </c>
      <c r="E11" s="27" t="s">
        <v>184</v>
      </c>
      <c r="F11" s="41" t="s">
        <v>185</v>
      </c>
      <c r="G11" s="31">
        <v>209.9</v>
      </c>
      <c r="H11" s="31">
        <f t="shared" si="0"/>
        <v>209.9</v>
      </c>
      <c r="I11" s="41" t="s">
        <v>186</v>
      </c>
      <c r="J11" s="31">
        <v>149</v>
      </c>
      <c r="K11" s="15">
        <f t="shared" si="1"/>
        <v>149</v>
      </c>
      <c r="L11" s="15">
        <f t="shared" si="2"/>
        <v>179.45</v>
      </c>
      <c r="M11" s="15">
        <f t="shared" si="3"/>
        <v>145.89430894308941</v>
      </c>
      <c r="N11" s="34">
        <v>199.9</v>
      </c>
    </row>
    <row r="12" spans="1:14" ht="65.099999999999994" customHeight="1" x14ac:dyDescent="0.25">
      <c r="A12" s="3" t="s">
        <v>239</v>
      </c>
      <c r="B12" s="43" t="s">
        <v>128</v>
      </c>
      <c r="C12" s="27" t="s">
        <v>183</v>
      </c>
      <c r="D12" s="33">
        <v>2</v>
      </c>
      <c r="E12" s="27" t="s">
        <v>187</v>
      </c>
      <c r="F12" s="41" t="s">
        <v>188</v>
      </c>
      <c r="G12" s="11">
        <v>249.9</v>
      </c>
      <c r="H12" s="15">
        <f t="shared" si="0"/>
        <v>499.8</v>
      </c>
      <c r="I12" s="41" t="s">
        <v>189</v>
      </c>
      <c r="J12" s="11">
        <v>39.9</v>
      </c>
      <c r="K12" s="15">
        <f t="shared" si="1"/>
        <v>79.8</v>
      </c>
      <c r="L12" s="15">
        <f t="shared" si="2"/>
        <v>289.8</v>
      </c>
      <c r="M12" s="15">
        <f t="shared" si="3"/>
        <v>235.60975609756099</v>
      </c>
      <c r="N12" s="34">
        <v>499.8</v>
      </c>
    </row>
    <row r="13" spans="1:14" ht="48" x14ac:dyDescent="0.25">
      <c r="A13" s="3" t="s">
        <v>240</v>
      </c>
      <c r="B13" s="43" t="s">
        <v>129</v>
      </c>
      <c r="C13" s="27" t="s">
        <v>191</v>
      </c>
      <c r="D13" s="33">
        <v>3</v>
      </c>
      <c r="E13" s="27" t="s">
        <v>190</v>
      </c>
      <c r="F13" s="41" t="s">
        <v>192</v>
      </c>
      <c r="G13" s="11">
        <v>399.5</v>
      </c>
      <c r="H13" s="15">
        <f t="shared" si="0"/>
        <v>1198.5</v>
      </c>
      <c r="I13" s="41" t="s">
        <v>193</v>
      </c>
      <c r="J13" s="11">
        <v>395.5</v>
      </c>
      <c r="K13" s="15">
        <f t="shared" si="1"/>
        <v>1186.5</v>
      </c>
      <c r="L13" s="15">
        <f t="shared" si="2"/>
        <v>1192.5</v>
      </c>
      <c r="M13" s="15">
        <f t="shared" si="3"/>
        <v>969.51219512195121</v>
      </c>
      <c r="N13" s="34">
        <v>1079.7</v>
      </c>
    </row>
    <row r="14" spans="1:14" ht="99.95" customHeight="1" x14ac:dyDescent="0.25">
      <c r="A14" s="3" t="s">
        <v>241</v>
      </c>
      <c r="B14" s="40" t="s">
        <v>130</v>
      </c>
      <c r="C14" s="17" t="s">
        <v>18</v>
      </c>
      <c r="D14" s="33">
        <v>1</v>
      </c>
      <c r="E14" s="17" t="s">
        <v>17</v>
      </c>
      <c r="F14" s="36" t="s">
        <v>28</v>
      </c>
      <c r="G14" s="11">
        <v>8032.9</v>
      </c>
      <c r="H14" s="25">
        <f t="shared" ref="H14" si="4">G14*D14</f>
        <v>8032.9</v>
      </c>
      <c r="I14" s="36" t="s">
        <v>28</v>
      </c>
      <c r="J14" s="11">
        <v>8032.9</v>
      </c>
      <c r="K14" s="25">
        <f t="shared" ref="K14:K15" si="5">J14*D14</f>
        <v>8032.9</v>
      </c>
      <c r="L14" s="14">
        <f t="shared" ref="L14:L15" si="6">(K14+H14)/2</f>
        <v>8032.9</v>
      </c>
      <c r="M14" s="15">
        <f t="shared" ref="M14:M15" si="7">L14/1.23</f>
        <v>6530.8130081300815</v>
      </c>
      <c r="N14" s="34">
        <v>7559.9</v>
      </c>
    </row>
    <row r="15" spans="1:14" ht="35.1" customHeight="1" x14ac:dyDescent="0.25">
      <c r="A15" s="3" t="s">
        <v>242</v>
      </c>
      <c r="B15" s="43" t="s">
        <v>131</v>
      </c>
      <c r="C15" s="27" t="s">
        <v>195</v>
      </c>
      <c r="D15" s="33">
        <v>1</v>
      </c>
      <c r="E15" s="27" t="s">
        <v>194</v>
      </c>
      <c r="F15" s="41" t="s">
        <v>196</v>
      </c>
      <c r="G15" s="11">
        <v>299</v>
      </c>
      <c r="H15" s="15">
        <f t="shared" si="0"/>
        <v>299</v>
      </c>
      <c r="I15" s="41" t="s">
        <v>197</v>
      </c>
      <c r="J15" s="11">
        <v>380</v>
      </c>
      <c r="K15" s="15">
        <f t="shared" si="5"/>
        <v>380</v>
      </c>
      <c r="L15" s="15">
        <f t="shared" si="6"/>
        <v>339.5</v>
      </c>
      <c r="M15" s="15">
        <f t="shared" si="7"/>
        <v>276.01626016260161</v>
      </c>
      <c r="N15" s="34">
        <v>349.9</v>
      </c>
    </row>
    <row r="16" spans="1:14" ht="65.099999999999994" customHeight="1" x14ac:dyDescent="0.25">
      <c r="A16" s="3" t="s">
        <v>243</v>
      </c>
      <c r="B16" s="40" t="s">
        <v>132</v>
      </c>
      <c r="C16" s="27" t="s">
        <v>227</v>
      </c>
      <c r="D16" s="33">
        <v>1</v>
      </c>
      <c r="E16" s="27" t="s">
        <v>226</v>
      </c>
      <c r="F16" s="41" t="s">
        <v>228</v>
      </c>
      <c r="G16" s="11">
        <v>565.25</v>
      </c>
      <c r="H16" s="15">
        <f t="shared" si="0"/>
        <v>565.25</v>
      </c>
      <c r="I16" s="41" t="s">
        <v>229</v>
      </c>
      <c r="J16" s="11">
        <v>779.9</v>
      </c>
      <c r="K16" s="15">
        <f t="shared" ref="K16:K18" si="8">J16*D16</f>
        <v>779.9</v>
      </c>
      <c r="L16" s="15">
        <f t="shared" ref="L16:L18" si="9">(K16+H16)/2</f>
        <v>672.57500000000005</v>
      </c>
      <c r="M16" s="15">
        <f t="shared" ref="M16:M18" si="10">L16/1.23</f>
        <v>546.80894308943095</v>
      </c>
      <c r="N16" s="34">
        <v>739.9</v>
      </c>
    </row>
    <row r="17" spans="1:14" ht="45" customHeight="1" x14ac:dyDescent="0.25">
      <c r="A17" s="3" t="s">
        <v>244</v>
      </c>
      <c r="B17" s="40" t="s">
        <v>133</v>
      </c>
      <c r="C17" s="27" t="s">
        <v>223</v>
      </c>
      <c r="D17" s="33">
        <v>1</v>
      </c>
      <c r="E17" s="27" t="s">
        <v>222</v>
      </c>
      <c r="F17" s="41" t="s">
        <v>224</v>
      </c>
      <c r="G17" s="11">
        <v>249</v>
      </c>
      <c r="H17" s="15">
        <f t="shared" si="0"/>
        <v>249</v>
      </c>
      <c r="I17" s="41" t="s">
        <v>225</v>
      </c>
      <c r="J17" s="11">
        <v>229</v>
      </c>
      <c r="K17" s="15">
        <f t="shared" si="8"/>
        <v>229</v>
      </c>
      <c r="L17" s="15">
        <f t="shared" si="9"/>
        <v>239</v>
      </c>
      <c r="M17" s="15">
        <f t="shared" si="10"/>
        <v>194.3089430894309</v>
      </c>
      <c r="N17" s="34">
        <v>329.9</v>
      </c>
    </row>
    <row r="18" spans="1:14" ht="84.95" customHeight="1" x14ac:dyDescent="0.25">
      <c r="A18" s="3" t="s">
        <v>245</v>
      </c>
      <c r="B18" s="40" t="s">
        <v>134</v>
      </c>
      <c r="C18" s="27" t="s">
        <v>231</v>
      </c>
      <c r="D18" s="33">
        <v>1</v>
      </c>
      <c r="E18" s="27" t="s">
        <v>230</v>
      </c>
      <c r="F18" s="41" t="s">
        <v>232</v>
      </c>
      <c r="G18" s="11">
        <v>918</v>
      </c>
      <c r="H18" s="15">
        <f t="shared" si="0"/>
        <v>918</v>
      </c>
      <c r="I18" s="41" t="s">
        <v>233</v>
      </c>
      <c r="J18" s="11">
        <v>829.9</v>
      </c>
      <c r="K18" s="15">
        <f t="shared" si="8"/>
        <v>829.9</v>
      </c>
      <c r="L18" s="15">
        <f t="shared" si="9"/>
        <v>873.95</v>
      </c>
      <c r="M18" s="15">
        <f t="shared" si="10"/>
        <v>710.52845528455293</v>
      </c>
      <c r="N18" s="34">
        <v>829.9</v>
      </c>
    </row>
    <row r="19" spans="1:14" ht="60" customHeight="1" x14ac:dyDescent="0.25">
      <c r="A19" s="3" t="s">
        <v>246</v>
      </c>
      <c r="B19" s="40" t="s">
        <v>135</v>
      </c>
      <c r="C19" s="27" t="s">
        <v>210</v>
      </c>
      <c r="D19" s="33">
        <v>2</v>
      </c>
      <c r="E19" s="27" t="s">
        <v>211</v>
      </c>
      <c r="F19" s="41" t="s">
        <v>212</v>
      </c>
      <c r="G19" s="11">
        <v>99</v>
      </c>
      <c r="H19" s="31">
        <f>G19*D19</f>
        <v>198</v>
      </c>
      <c r="I19" s="41" t="s">
        <v>213</v>
      </c>
      <c r="J19" s="11">
        <v>129</v>
      </c>
      <c r="K19" s="15">
        <f t="shared" ref="K19:K21" si="11">J19*D19</f>
        <v>258</v>
      </c>
      <c r="L19" s="15">
        <f t="shared" ref="L19:L21" si="12">(K19+H19)/2</f>
        <v>228</v>
      </c>
      <c r="M19" s="15">
        <f t="shared" ref="M19:M21" si="13">L19/1.23</f>
        <v>185.36585365853659</v>
      </c>
      <c r="N19" s="34">
        <v>278</v>
      </c>
    </row>
    <row r="20" spans="1:14" ht="60" customHeight="1" x14ac:dyDescent="0.25">
      <c r="A20" s="3" t="s">
        <v>247</v>
      </c>
      <c r="B20" s="40" t="s">
        <v>136</v>
      </c>
      <c r="C20" s="27" t="s">
        <v>214</v>
      </c>
      <c r="D20" s="33">
        <v>1</v>
      </c>
      <c r="E20" s="27" t="s">
        <v>215</v>
      </c>
      <c r="F20" s="41" t="s">
        <v>216</v>
      </c>
      <c r="G20" s="11">
        <v>478.75</v>
      </c>
      <c r="H20" s="31">
        <f>G20*D20</f>
        <v>478.75</v>
      </c>
      <c r="I20" s="41" t="s">
        <v>217</v>
      </c>
      <c r="J20" s="11">
        <v>509</v>
      </c>
      <c r="K20" s="15">
        <f t="shared" si="11"/>
        <v>509</v>
      </c>
      <c r="L20" s="15">
        <f t="shared" si="12"/>
        <v>493.875</v>
      </c>
      <c r="M20" s="15">
        <f t="shared" si="13"/>
        <v>401.52439024390242</v>
      </c>
      <c r="N20" s="34">
        <v>599.9</v>
      </c>
    </row>
    <row r="21" spans="1:14" ht="60" customHeight="1" x14ac:dyDescent="0.25">
      <c r="A21" s="3" t="s">
        <v>248</v>
      </c>
      <c r="B21" s="40" t="s">
        <v>137</v>
      </c>
      <c r="C21" s="27" t="s">
        <v>218</v>
      </c>
      <c r="D21" s="33">
        <v>1</v>
      </c>
      <c r="E21" s="27" t="s">
        <v>219</v>
      </c>
      <c r="F21" s="41" t="s">
        <v>220</v>
      </c>
      <c r="G21" s="11">
        <v>248</v>
      </c>
      <c r="H21" s="31">
        <f>G21*D21</f>
        <v>248</v>
      </c>
      <c r="I21" s="41" t="s">
        <v>221</v>
      </c>
      <c r="J21" s="11">
        <v>224.29</v>
      </c>
      <c r="K21" s="15">
        <f t="shared" si="11"/>
        <v>224.29</v>
      </c>
      <c r="L21" s="15">
        <f t="shared" si="12"/>
        <v>236.14499999999998</v>
      </c>
      <c r="M21" s="15">
        <f t="shared" si="13"/>
        <v>191.98780487804876</v>
      </c>
      <c r="N21" s="34">
        <v>215.59</v>
      </c>
    </row>
    <row r="22" spans="1:14" ht="48" x14ac:dyDescent="0.25">
      <c r="A22" s="3" t="s">
        <v>249</v>
      </c>
      <c r="B22" s="40" t="s">
        <v>138</v>
      </c>
      <c r="C22" s="29" t="s">
        <v>19</v>
      </c>
      <c r="D22" s="30">
        <v>1</v>
      </c>
      <c r="E22" s="27" t="s">
        <v>30</v>
      </c>
      <c r="F22" s="36" t="s">
        <v>31</v>
      </c>
      <c r="G22" s="31">
        <v>92.4</v>
      </c>
      <c r="H22" s="31">
        <f>G22*D22</f>
        <v>92.4</v>
      </c>
      <c r="I22" s="36" t="s">
        <v>32</v>
      </c>
      <c r="J22" s="31">
        <v>109</v>
      </c>
      <c r="K22" s="15">
        <f t="shared" ref="K22:K23" si="14">J22*D22</f>
        <v>109</v>
      </c>
      <c r="L22" s="15">
        <f t="shared" ref="L22:L23" si="15">(K22+H22)/2</f>
        <v>100.7</v>
      </c>
      <c r="M22" s="15">
        <f t="shared" ref="M22:M23" si="16">L22/1.23</f>
        <v>81.869918699186996</v>
      </c>
      <c r="N22" s="34">
        <v>57.49</v>
      </c>
    </row>
    <row r="23" spans="1:14" ht="60" x14ac:dyDescent="0.25">
      <c r="A23" s="3" t="s">
        <v>250</v>
      </c>
      <c r="B23" s="40" t="s">
        <v>139</v>
      </c>
      <c r="C23" s="27" t="s">
        <v>20</v>
      </c>
      <c r="D23" s="33">
        <v>1</v>
      </c>
      <c r="E23" s="27" t="s">
        <v>33</v>
      </c>
      <c r="F23" s="36" t="s">
        <v>34</v>
      </c>
      <c r="G23" s="11">
        <v>38</v>
      </c>
      <c r="H23" s="15">
        <f>G23*D23</f>
        <v>38</v>
      </c>
      <c r="I23" s="36" t="s">
        <v>35</v>
      </c>
      <c r="J23" s="11">
        <v>31.49</v>
      </c>
      <c r="K23" s="15">
        <f t="shared" si="14"/>
        <v>31.49</v>
      </c>
      <c r="L23" s="15">
        <f t="shared" si="15"/>
        <v>34.744999999999997</v>
      </c>
      <c r="M23" s="15">
        <f t="shared" si="16"/>
        <v>28.247967479674795</v>
      </c>
      <c r="N23" s="34">
        <v>25.99</v>
      </c>
    </row>
    <row r="24" spans="1:14" ht="36" x14ac:dyDescent="0.25">
      <c r="A24" s="3" t="s">
        <v>251</v>
      </c>
      <c r="B24" s="40" t="s">
        <v>140</v>
      </c>
      <c r="C24" s="27" t="s">
        <v>21</v>
      </c>
      <c r="D24" s="33">
        <v>1</v>
      </c>
      <c r="E24" s="27" t="s">
        <v>36</v>
      </c>
      <c r="F24" s="36" t="s">
        <v>37</v>
      </c>
      <c r="G24" s="11">
        <v>89</v>
      </c>
      <c r="H24" s="15">
        <f t="shared" ref="H24:H36" si="17">G24*D24</f>
        <v>89</v>
      </c>
      <c r="I24" s="36" t="s">
        <v>38</v>
      </c>
      <c r="J24" s="11">
        <v>76.489999999999995</v>
      </c>
      <c r="K24" s="15">
        <f t="shared" ref="K24:K36" si="18">J24*D24</f>
        <v>76.489999999999995</v>
      </c>
      <c r="L24" s="15">
        <f t="shared" ref="L24:L36" si="19">(K24+H24)/2</f>
        <v>82.745000000000005</v>
      </c>
      <c r="M24" s="15">
        <f t="shared" ref="M24:M36" si="20">L24/1.23</f>
        <v>67.272357723577244</v>
      </c>
      <c r="N24" s="34">
        <v>54.99</v>
      </c>
    </row>
    <row r="25" spans="1:14" ht="36" x14ac:dyDescent="0.25">
      <c r="A25" s="3" t="s">
        <v>252</v>
      </c>
      <c r="B25" s="40" t="s">
        <v>141</v>
      </c>
      <c r="C25" s="27" t="s">
        <v>22</v>
      </c>
      <c r="D25" s="33">
        <v>1</v>
      </c>
      <c r="E25" s="27" t="s">
        <v>40</v>
      </c>
      <c r="F25" s="36" t="s">
        <v>39</v>
      </c>
      <c r="G25" s="11">
        <v>68.53</v>
      </c>
      <c r="H25" s="15">
        <f t="shared" si="17"/>
        <v>68.53</v>
      </c>
      <c r="I25" s="36" t="s">
        <v>41</v>
      </c>
      <c r="J25" s="11">
        <v>64.59</v>
      </c>
      <c r="K25" s="15">
        <f t="shared" si="18"/>
        <v>64.59</v>
      </c>
      <c r="L25" s="15">
        <f t="shared" si="19"/>
        <v>66.56</v>
      </c>
      <c r="M25" s="15">
        <f t="shared" si="20"/>
        <v>54.113821138211385</v>
      </c>
      <c r="N25" s="34">
        <v>62.56</v>
      </c>
    </row>
    <row r="26" spans="1:14" ht="36" x14ac:dyDescent="0.25">
      <c r="A26" s="3" t="s">
        <v>253</v>
      </c>
      <c r="B26" s="40" t="s">
        <v>142</v>
      </c>
      <c r="C26" s="27" t="s">
        <v>23</v>
      </c>
      <c r="D26" s="33">
        <v>1</v>
      </c>
      <c r="E26" s="27" t="s">
        <v>42</v>
      </c>
      <c r="F26" s="36" t="s">
        <v>43</v>
      </c>
      <c r="G26" s="11">
        <v>71.489999999999995</v>
      </c>
      <c r="H26" s="15">
        <f t="shared" si="17"/>
        <v>71.489999999999995</v>
      </c>
      <c r="I26" s="36" t="s">
        <v>44</v>
      </c>
      <c r="J26" s="11">
        <v>88.2</v>
      </c>
      <c r="K26" s="15">
        <f t="shared" si="18"/>
        <v>88.2</v>
      </c>
      <c r="L26" s="15">
        <f t="shared" si="19"/>
        <v>79.844999999999999</v>
      </c>
      <c r="M26" s="15">
        <f t="shared" si="20"/>
        <v>64.91463414634147</v>
      </c>
      <c r="N26" s="34">
        <v>62.56</v>
      </c>
    </row>
    <row r="27" spans="1:14" ht="30" x14ac:dyDescent="0.25">
      <c r="A27" s="3" t="s">
        <v>254</v>
      </c>
      <c r="B27" s="40" t="s">
        <v>143</v>
      </c>
      <c r="C27" s="27" t="s">
        <v>45</v>
      </c>
      <c r="D27" s="33">
        <v>1</v>
      </c>
      <c r="E27" s="27" t="s">
        <v>46</v>
      </c>
      <c r="F27" s="36" t="s">
        <v>47</v>
      </c>
      <c r="G27" s="11">
        <v>33.99</v>
      </c>
      <c r="H27" s="15">
        <f t="shared" si="17"/>
        <v>33.99</v>
      </c>
      <c r="I27" s="36" t="s">
        <v>48</v>
      </c>
      <c r="J27" s="11">
        <v>37.42</v>
      </c>
      <c r="K27" s="15">
        <f t="shared" si="18"/>
        <v>37.42</v>
      </c>
      <c r="L27" s="15">
        <f t="shared" si="19"/>
        <v>35.704999999999998</v>
      </c>
      <c r="M27" s="15">
        <f t="shared" si="20"/>
        <v>29.028455284552845</v>
      </c>
      <c r="N27" s="34">
        <v>65</v>
      </c>
    </row>
    <row r="28" spans="1:14" ht="48" x14ac:dyDescent="0.25">
      <c r="A28" s="3" t="s">
        <v>255</v>
      </c>
      <c r="B28" s="40" t="s">
        <v>144</v>
      </c>
      <c r="C28" s="27" t="s">
        <v>49</v>
      </c>
      <c r="D28" s="33">
        <v>1</v>
      </c>
      <c r="E28" s="27" t="s">
        <v>50</v>
      </c>
      <c r="F28" s="4" t="s">
        <v>51</v>
      </c>
      <c r="G28" s="11">
        <v>82.95</v>
      </c>
      <c r="H28" s="15">
        <f t="shared" si="17"/>
        <v>82.95</v>
      </c>
      <c r="I28" s="36" t="s">
        <v>52</v>
      </c>
      <c r="J28" s="11">
        <v>76.489999999999995</v>
      </c>
      <c r="K28" s="15">
        <f t="shared" si="18"/>
        <v>76.489999999999995</v>
      </c>
      <c r="L28" s="15">
        <f t="shared" si="19"/>
        <v>79.72</v>
      </c>
      <c r="M28" s="15">
        <f t="shared" si="20"/>
        <v>64.8130081300813</v>
      </c>
      <c r="N28" s="34">
        <v>62.94</v>
      </c>
    </row>
    <row r="29" spans="1:14" ht="30" x14ac:dyDescent="0.25">
      <c r="A29" s="3" t="s">
        <v>256</v>
      </c>
      <c r="B29" s="40" t="s">
        <v>145</v>
      </c>
      <c r="C29" s="27" t="s">
        <v>24</v>
      </c>
      <c r="D29" s="33">
        <v>1</v>
      </c>
      <c r="E29" s="27" t="s">
        <v>53</v>
      </c>
      <c r="F29" s="36" t="s">
        <v>54</v>
      </c>
      <c r="G29" s="11">
        <v>49.99</v>
      </c>
      <c r="H29" s="15">
        <f t="shared" si="17"/>
        <v>49.99</v>
      </c>
      <c r="I29" s="36" t="s">
        <v>55</v>
      </c>
      <c r="J29" s="11">
        <v>39.99</v>
      </c>
      <c r="K29" s="15">
        <f t="shared" si="18"/>
        <v>39.99</v>
      </c>
      <c r="L29" s="15">
        <f t="shared" si="19"/>
        <v>44.99</v>
      </c>
      <c r="M29" s="15">
        <f t="shared" si="20"/>
        <v>36.577235772357724</v>
      </c>
      <c r="N29" s="34">
        <v>31.72</v>
      </c>
    </row>
    <row r="30" spans="1:14" ht="30" x14ac:dyDescent="0.25">
      <c r="A30" s="3" t="s">
        <v>257</v>
      </c>
      <c r="B30" s="40" t="s">
        <v>146</v>
      </c>
      <c r="C30" s="27" t="s">
        <v>25</v>
      </c>
      <c r="D30" s="33">
        <v>1</v>
      </c>
      <c r="E30" s="27" t="s">
        <v>57</v>
      </c>
      <c r="F30" s="36" t="s">
        <v>56</v>
      </c>
      <c r="G30" s="11">
        <v>35.99</v>
      </c>
      <c r="H30" s="15">
        <f t="shared" si="17"/>
        <v>35.99</v>
      </c>
      <c r="I30" s="36" t="s">
        <v>58</v>
      </c>
      <c r="J30" s="11">
        <v>35.99</v>
      </c>
      <c r="K30" s="15">
        <f t="shared" si="18"/>
        <v>35.99</v>
      </c>
      <c r="L30" s="15">
        <f t="shared" si="19"/>
        <v>35.99</v>
      </c>
      <c r="M30" s="15">
        <f t="shared" si="20"/>
        <v>29.260162601626018</v>
      </c>
      <c r="N30" s="34">
        <v>29.11</v>
      </c>
    </row>
    <row r="31" spans="1:14" ht="24" x14ac:dyDescent="0.25">
      <c r="A31" s="3" t="s">
        <v>258</v>
      </c>
      <c r="B31" s="40" t="s">
        <v>147</v>
      </c>
      <c r="C31" s="27" t="s">
        <v>26</v>
      </c>
      <c r="D31" s="33">
        <v>1</v>
      </c>
      <c r="E31" s="27" t="s">
        <v>59</v>
      </c>
      <c r="F31" s="36" t="s">
        <v>60</v>
      </c>
      <c r="G31" s="11">
        <v>68.89</v>
      </c>
      <c r="H31" s="15">
        <f t="shared" si="17"/>
        <v>68.89</v>
      </c>
      <c r="I31" s="36" t="s">
        <v>61</v>
      </c>
      <c r="J31" s="11">
        <v>76.989999999999995</v>
      </c>
      <c r="K31" s="15">
        <f t="shared" si="18"/>
        <v>76.989999999999995</v>
      </c>
      <c r="L31" s="15">
        <f t="shared" si="19"/>
        <v>72.94</v>
      </c>
      <c r="M31" s="15">
        <f t="shared" si="20"/>
        <v>59.300813008130078</v>
      </c>
      <c r="N31" s="34">
        <v>62.56</v>
      </c>
    </row>
    <row r="32" spans="1:14" ht="48" x14ac:dyDescent="0.25">
      <c r="A32" s="3" t="s">
        <v>259</v>
      </c>
      <c r="B32" s="40" t="s">
        <v>148</v>
      </c>
      <c r="C32" s="27" t="s">
        <v>65</v>
      </c>
      <c r="D32" s="33">
        <v>1</v>
      </c>
      <c r="E32" s="27" t="s">
        <v>62</v>
      </c>
      <c r="F32" s="36" t="s">
        <v>63</v>
      </c>
      <c r="G32" s="11">
        <v>27.38</v>
      </c>
      <c r="H32" s="15">
        <f t="shared" si="17"/>
        <v>27.38</v>
      </c>
      <c r="I32" s="36" t="s">
        <v>64</v>
      </c>
      <c r="J32" s="11">
        <v>25.59</v>
      </c>
      <c r="K32" s="15">
        <f t="shared" si="18"/>
        <v>25.59</v>
      </c>
      <c r="L32" s="15">
        <f t="shared" si="19"/>
        <v>26.484999999999999</v>
      </c>
      <c r="M32" s="15">
        <f t="shared" si="20"/>
        <v>21.532520325203251</v>
      </c>
      <c r="N32" s="34">
        <v>28.29</v>
      </c>
    </row>
    <row r="33" spans="1:14" ht="36" x14ac:dyDescent="0.25">
      <c r="A33" s="3" t="s">
        <v>260</v>
      </c>
      <c r="B33" s="40" t="s">
        <v>149</v>
      </c>
      <c r="C33" s="27" t="s">
        <v>67</v>
      </c>
      <c r="D33" s="33">
        <v>1</v>
      </c>
      <c r="E33" s="27" t="s">
        <v>66</v>
      </c>
      <c r="F33" s="36" t="s">
        <v>68</v>
      </c>
      <c r="G33" s="11">
        <v>26.6</v>
      </c>
      <c r="H33" s="15">
        <f t="shared" si="17"/>
        <v>26.6</v>
      </c>
      <c r="I33" s="36" t="s">
        <v>69</v>
      </c>
      <c r="J33" s="11">
        <v>37</v>
      </c>
      <c r="K33" s="15">
        <f t="shared" si="18"/>
        <v>37</v>
      </c>
      <c r="L33" s="15">
        <f t="shared" si="19"/>
        <v>31.8</v>
      </c>
      <c r="M33" s="15">
        <f t="shared" si="20"/>
        <v>25.853658536585368</v>
      </c>
      <c r="N33" s="34">
        <v>29.05</v>
      </c>
    </row>
    <row r="34" spans="1:14" ht="36" x14ac:dyDescent="0.25">
      <c r="A34" s="3" t="s">
        <v>261</v>
      </c>
      <c r="B34" s="40" t="s">
        <v>150</v>
      </c>
      <c r="C34" s="27" t="s">
        <v>29</v>
      </c>
      <c r="D34" s="33">
        <v>2</v>
      </c>
      <c r="E34" s="27" t="s">
        <v>70</v>
      </c>
      <c r="F34" s="36" t="s">
        <v>71</v>
      </c>
      <c r="G34" s="11">
        <v>54.9</v>
      </c>
      <c r="H34" s="15">
        <f t="shared" si="17"/>
        <v>109.8</v>
      </c>
      <c r="I34" s="36" t="s">
        <v>72</v>
      </c>
      <c r="J34" s="11">
        <v>77.900000000000006</v>
      </c>
      <c r="K34" s="15">
        <f t="shared" si="18"/>
        <v>155.80000000000001</v>
      </c>
      <c r="L34" s="15">
        <f t="shared" si="19"/>
        <v>132.80000000000001</v>
      </c>
      <c r="M34" s="15">
        <f t="shared" si="20"/>
        <v>107.96747967479676</v>
      </c>
      <c r="N34" s="34">
        <v>99.98</v>
      </c>
    </row>
    <row r="35" spans="1:14" ht="48" x14ac:dyDescent="0.25">
      <c r="A35" s="3" t="s">
        <v>262</v>
      </c>
      <c r="B35" s="40" t="s">
        <v>151</v>
      </c>
      <c r="C35" s="27" t="s">
        <v>27</v>
      </c>
      <c r="D35" s="33">
        <v>1</v>
      </c>
      <c r="E35" s="27" t="s">
        <v>73</v>
      </c>
      <c r="F35" s="36" t="s">
        <v>74</v>
      </c>
      <c r="G35" s="11">
        <v>37.24</v>
      </c>
      <c r="H35" s="15">
        <f t="shared" si="17"/>
        <v>37.24</v>
      </c>
      <c r="I35" s="36" t="s">
        <v>75</v>
      </c>
      <c r="J35" s="11">
        <v>34.99</v>
      </c>
      <c r="K35" s="15">
        <f t="shared" si="18"/>
        <v>34.99</v>
      </c>
      <c r="L35" s="15">
        <f t="shared" si="19"/>
        <v>36.115000000000002</v>
      </c>
      <c r="M35" s="15">
        <f t="shared" si="20"/>
        <v>29.36178861788618</v>
      </c>
      <c r="N35" s="34">
        <v>29.11</v>
      </c>
    </row>
    <row r="36" spans="1:14" ht="39.950000000000003" customHeight="1" x14ac:dyDescent="0.25">
      <c r="A36" s="3" t="s">
        <v>263</v>
      </c>
      <c r="B36" s="40" t="s">
        <v>152</v>
      </c>
      <c r="C36" s="27" t="s">
        <v>206</v>
      </c>
      <c r="D36" s="33">
        <v>10</v>
      </c>
      <c r="E36" s="27" t="s">
        <v>207</v>
      </c>
      <c r="F36" s="41" t="s">
        <v>208</v>
      </c>
      <c r="G36" s="11">
        <v>18</v>
      </c>
      <c r="H36" s="31">
        <f t="shared" si="17"/>
        <v>180</v>
      </c>
      <c r="I36" s="41" t="s">
        <v>209</v>
      </c>
      <c r="J36" s="11">
        <v>18.899999999999999</v>
      </c>
      <c r="K36" s="15">
        <f t="shared" si="18"/>
        <v>189</v>
      </c>
      <c r="L36" s="15">
        <f t="shared" si="19"/>
        <v>184.5</v>
      </c>
      <c r="M36" s="15">
        <f t="shared" si="20"/>
        <v>150</v>
      </c>
      <c r="N36" s="34">
        <v>174.9</v>
      </c>
    </row>
    <row r="37" spans="1:14" ht="60" customHeight="1" x14ac:dyDescent="0.25">
      <c r="A37" s="3" t="s">
        <v>264</v>
      </c>
      <c r="B37" s="40" t="s">
        <v>153</v>
      </c>
      <c r="C37" s="27" t="s">
        <v>79</v>
      </c>
      <c r="D37" s="33">
        <v>2</v>
      </c>
      <c r="E37" s="27" t="s">
        <v>76</v>
      </c>
      <c r="F37" s="36" t="s">
        <v>77</v>
      </c>
      <c r="G37" s="11">
        <v>16.989999999999998</v>
      </c>
      <c r="H37" s="15">
        <f t="shared" ref="H37:H39" si="21">G37*D37</f>
        <v>33.979999999999997</v>
      </c>
      <c r="I37" s="36" t="s">
        <v>78</v>
      </c>
      <c r="J37" s="11">
        <v>10</v>
      </c>
      <c r="K37" s="15">
        <f t="shared" ref="K37:K39" si="22">J37*D37</f>
        <v>20</v>
      </c>
      <c r="L37" s="15">
        <f t="shared" ref="L37:L39" si="23">(K37+H37)/2</f>
        <v>26.99</v>
      </c>
      <c r="M37" s="15">
        <f t="shared" ref="M37:M39" si="24">L37/1.23</f>
        <v>21.943089430894307</v>
      </c>
      <c r="N37" s="34">
        <v>39.979999999999997</v>
      </c>
    </row>
    <row r="38" spans="1:14" ht="60" customHeight="1" x14ac:dyDescent="0.25">
      <c r="A38" s="3" t="s">
        <v>265</v>
      </c>
      <c r="B38" s="42" t="s">
        <v>154</v>
      </c>
      <c r="C38" s="27" t="s">
        <v>170</v>
      </c>
      <c r="D38" s="33">
        <v>3</v>
      </c>
      <c r="E38" s="27" t="s">
        <v>171</v>
      </c>
      <c r="F38" s="41" t="s">
        <v>172</v>
      </c>
      <c r="G38" s="11">
        <v>32.99</v>
      </c>
      <c r="H38" s="31">
        <f t="shared" si="21"/>
        <v>98.97</v>
      </c>
      <c r="I38" s="41" t="s">
        <v>173</v>
      </c>
      <c r="J38" s="11">
        <v>34.99</v>
      </c>
      <c r="K38" s="15">
        <f t="shared" si="22"/>
        <v>104.97</v>
      </c>
      <c r="L38" s="15">
        <f t="shared" si="23"/>
        <v>101.97</v>
      </c>
      <c r="M38" s="15">
        <f t="shared" si="24"/>
        <v>82.902439024390247</v>
      </c>
      <c r="N38" s="34">
        <v>104.67</v>
      </c>
    </row>
    <row r="39" spans="1:14" ht="60" customHeight="1" x14ac:dyDescent="0.25">
      <c r="A39" s="3" t="s">
        <v>266</v>
      </c>
      <c r="B39" s="42" t="s">
        <v>155</v>
      </c>
      <c r="C39" s="27" t="s">
        <v>174</v>
      </c>
      <c r="D39" s="33">
        <v>2</v>
      </c>
      <c r="E39" s="27" t="s">
        <v>175</v>
      </c>
      <c r="F39" s="41" t="s">
        <v>176</v>
      </c>
      <c r="G39" s="11">
        <v>24.99</v>
      </c>
      <c r="H39" s="31">
        <f t="shared" si="21"/>
        <v>49.98</v>
      </c>
      <c r="I39" s="41" t="s">
        <v>177</v>
      </c>
      <c r="J39" s="11">
        <v>27.99</v>
      </c>
      <c r="K39" s="15">
        <f t="shared" si="22"/>
        <v>55.98</v>
      </c>
      <c r="L39" s="15">
        <f t="shared" si="23"/>
        <v>52.98</v>
      </c>
      <c r="M39" s="15">
        <f t="shared" si="24"/>
        <v>43.073170731707314</v>
      </c>
      <c r="N39" s="34">
        <v>57.98</v>
      </c>
    </row>
    <row r="40" spans="1:14" ht="36" x14ac:dyDescent="0.25">
      <c r="A40" s="3" t="s">
        <v>267</v>
      </c>
      <c r="B40" s="40" t="s">
        <v>156</v>
      </c>
      <c r="C40" s="27" t="s">
        <v>81</v>
      </c>
      <c r="D40" s="33">
        <v>1</v>
      </c>
      <c r="E40" s="27" t="s">
        <v>89</v>
      </c>
      <c r="F40" s="36" t="s">
        <v>90</v>
      </c>
      <c r="G40" s="11">
        <v>40</v>
      </c>
      <c r="H40" s="15">
        <f t="shared" ref="H40:H42" si="25">G40*D40</f>
        <v>40</v>
      </c>
      <c r="I40" s="36" t="s">
        <v>91</v>
      </c>
      <c r="J40" s="11">
        <v>41</v>
      </c>
      <c r="K40" s="15">
        <f t="shared" ref="K40:K42" si="26">J40*D40</f>
        <v>41</v>
      </c>
      <c r="L40" s="15">
        <f t="shared" ref="L40:L42" si="27">(K40+H40)/2</f>
        <v>40.5</v>
      </c>
      <c r="M40" s="15">
        <f t="shared" ref="M40:M42" si="28">L40/1.23</f>
        <v>32.926829268292686</v>
      </c>
      <c r="N40" s="34">
        <v>40</v>
      </c>
    </row>
    <row r="41" spans="1:14" ht="60" customHeight="1" x14ac:dyDescent="0.25">
      <c r="A41" s="3" t="s">
        <v>268</v>
      </c>
      <c r="B41" s="40" t="s">
        <v>157</v>
      </c>
      <c r="C41" s="27" t="s">
        <v>198</v>
      </c>
      <c r="D41" s="33">
        <v>1</v>
      </c>
      <c r="E41" s="27" t="s">
        <v>199</v>
      </c>
      <c r="F41" s="41" t="s">
        <v>200</v>
      </c>
      <c r="G41" s="11">
        <v>59.99</v>
      </c>
      <c r="H41" s="31">
        <f t="shared" si="25"/>
        <v>59.99</v>
      </c>
      <c r="I41" s="41" t="s">
        <v>201</v>
      </c>
      <c r="J41" s="11">
        <v>72.44</v>
      </c>
      <c r="K41" s="15">
        <f t="shared" si="26"/>
        <v>72.44</v>
      </c>
      <c r="L41" s="15">
        <f t="shared" si="27"/>
        <v>66.215000000000003</v>
      </c>
      <c r="M41" s="15">
        <f t="shared" si="28"/>
        <v>53.833333333333336</v>
      </c>
      <c r="N41" s="34">
        <v>65</v>
      </c>
    </row>
    <row r="42" spans="1:14" ht="60" customHeight="1" x14ac:dyDescent="0.25">
      <c r="A42" s="3" t="s">
        <v>269</v>
      </c>
      <c r="B42" s="40" t="s">
        <v>158</v>
      </c>
      <c r="C42" s="27" t="s">
        <v>202</v>
      </c>
      <c r="D42" s="33">
        <v>2</v>
      </c>
      <c r="E42" s="27" t="s">
        <v>203</v>
      </c>
      <c r="F42" s="41" t="s">
        <v>204</v>
      </c>
      <c r="G42" s="11">
        <v>48</v>
      </c>
      <c r="H42" s="15">
        <f t="shared" si="25"/>
        <v>96</v>
      </c>
      <c r="I42" s="41" t="s">
        <v>205</v>
      </c>
      <c r="J42" s="11">
        <v>27.44</v>
      </c>
      <c r="K42" s="15">
        <f t="shared" si="26"/>
        <v>54.88</v>
      </c>
      <c r="L42" s="15">
        <f t="shared" si="27"/>
        <v>75.44</v>
      </c>
      <c r="M42" s="15">
        <f t="shared" si="28"/>
        <v>61.333333333333336</v>
      </c>
      <c r="N42" s="34">
        <v>80</v>
      </c>
    </row>
    <row r="43" spans="1:14" ht="45" customHeight="1" x14ac:dyDescent="0.25">
      <c r="A43" s="3" t="s">
        <v>270</v>
      </c>
      <c r="B43" s="40" t="s">
        <v>159</v>
      </c>
      <c r="C43" s="27" t="s">
        <v>80</v>
      </c>
      <c r="D43" s="33">
        <v>6</v>
      </c>
      <c r="E43" s="27" t="s">
        <v>86</v>
      </c>
      <c r="F43" s="36" t="s">
        <v>87</v>
      </c>
      <c r="G43" s="11">
        <v>309</v>
      </c>
      <c r="H43" s="15">
        <f t="shared" ref="H43:H46" si="29">G43*D43</f>
        <v>1854</v>
      </c>
      <c r="I43" s="36" t="s">
        <v>88</v>
      </c>
      <c r="J43" s="11">
        <v>599.99</v>
      </c>
      <c r="K43" s="15">
        <f t="shared" ref="K43:K46" si="30">J43*D43</f>
        <v>3599.94</v>
      </c>
      <c r="L43" s="15">
        <f t="shared" ref="L43:L46" si="31">(K43+H43)/2</f>
        <v>2726.9700000000003</v>
      </c>
      <c r="M43" s="15">
        <f t="shared" ref="M43:M46" si="32">L43/1.23</f>
        <v>2217.0487804878053</v>
      </c>
      <c r="N43" s="34">
        <v>1859.4</v>
      </c>
    </row>
    <row r="44" spans="1:14" ht="192" x14ac:dyDescent="0.25">
      <c r="A44" s="3" t="s">
        <v>271</v>
      </c>
      <c r="B44" s="40" t="s">
        <v>160</v>
      </c>
      <c r="C44" s="18" t="s">
        <v>13</v>
      </c>
      <c r="D44" s="37">
        <v>2</v>
      </c>
      <c r="E44" s="1" t="s">
        <v>14</v>
      </c>
      <c r="F44" s="19" t="s">
        <v>15</v>
      </c>
      <c r="G44" s="21">
        <v>12790</v>
      </c>
      <c r="H44" s="26">
        <f t="shared" si="29"/>
        <v>25580</v>
      </c>
      <c r="I44" s="19" t="s">
        <v>16</v>
      </c>
      <c r="J44" s="21">
        <v>14999</v>
      </c>
      <c r="K44" s="25">
        <f t="shared" si="30"/>
        <v>29998</v>
      </c>
      <c r="L44" s="14">
        <f t="shared" si="31"/>
        <v>27789</v>
      </c>
      <c r="M44" s="15">
        <f t="shared" si="32"/>
        <v>22592.682926829268</v>
      </c>
      <c r="N44" s="34">
        <v>23999.8</v>
      </c>
    </row>
    <row r="45" spans="1:14" ht="45" customHeight="1" x14ac:dyDescent="0.25">
      <c r="A45" s="3" t="s">
        <v>272</v>
      </c>
      <c r="B45" s="40" t="s">
        <v>161</v>
      </c>
      <c r="C45" s="27" t="s">
        <v>82</v>
      </c>
      <c r="D45" s="33">
        <v>12</v>
      </c>
      <c r="E45" s="27" t="s">
        <v>92</v>
      </c>
      <c r="F45" s="36" t="s">
        <v>93</v>
      </c>
      <c r="G45" s="11">
        <v>121.94</v>
      </c>
      <c r="H45" s="15">
        <f t="shared" si="29"/>
        <v>1463.28</v>
      </c>
      <c r="I45" s="36" t="s">
        <v>94</v>
      </c>
      <c r="J45" s="11">
        <v>154.61000000000001</v>
      </c>
      <c r="K45" s="15">
        <f t="shared" si="30"/>
        <v>1855.3200000000002</v>
      </c>
      <c r="L45" s="15">
        <f t="shared" si="31"/>
        <v>1659.3000000000002</v>
      </c>
      <c r="M45" s="15">
        <f t="shared" si="32"/>
        <v>1349.0243902439026</v>
      </c>
      <c r="N45" s="34">
        <v>1558.8</v>
      </c>
    </row>
    <row r="46" spans="1:14" ht="84.95" customHeight="1" x14ac:dyDescent="0.25">
      <c r="A46" s="3" t="s">
        <v>273</v>
      </c>
      <c r="B46" s="44" t="s">
        <v>162</v>
      </c>
      <c r="C46" s="27" t="s">
        <v>236</v>
      </c>
      <c r="D46" s="33">
        <v>1</v>
      </c>
      <c r="E46" s="27" t="s">
        <v>234</v>
      </c>
      <c r="F46" s="41" t="s">
        <v>235</v>
      </c>
      <c r="G46" s="11">
        <v>17999.900000000001</v>
      </c>
      <c r="H46" s="31">
        <f t="shared" si="29"/>
        <v>17999.900000000001</v>
      </c>
      <c r="I46" s="41" t="s">
        <v>235</v>
      </c>
      <c r="J46" s="11">
        <v>17999.900000000001</v>
      </c>
      <c r="K46" s="15">
        <f t="shared" si="30"/>
        <v>17999.900000000001</v>
      </c>
      <c r="L46" s="15">
        <f t="shared" si="31"/>
        <v>17999.900000000001</v>
      </c>
      <c r="M46" s="15">
        <f t="shared" si="32"/>
        <v>14634.065040650408</v>
      </c>
      <c r="N46" s="34">
        <v>17999.900000000001</v>
      </c>
    </row>
    <row r="47" spans="1:14" ht="50.1" customHeight="1" x14ac:dyDescent="0.25">
      <c r="A47" s="3" t="s">
        <v>274</v>
      </c>
      <c r="B47" s="40" t="s">
        <v>163</v>
      </c>
      <c r="C47" s="27" t="s">
        <v>83</v>
      </c>
      <c r="D47" s="33">
        <v>1</v>
      </c>
      <c r="E47" s="27" t="s">
        <v>95</v>
      </c>
      <c r="F47" s="36" t="s">
        <v>96</v>
      </c>
      <c r="G47" s="11">
        <v>19.989999999999998</v>
      </c>
      <c r="H47" s="15">
        <f t="shared" ref="H47" si="33">G47*D47</f>
        <v>19.989999999999998</v>
      </c>
      <c r="I47" s="36" t="s">
        <v>97</v>
      </c>
      <c r="J47" s="11">
        <v>23.5</v>
      </c>
      <c r="K47" s="15">
        <f t="shared" ref="K47:K54" si="34">J47*D47</f>
        <v>23.5</v>
      </c>
      <c r="L47" s="15">
        <f t="shared" ref="L47:L54" si="35">(K47+H47)/2</f>
        <v>21.744999999999997</v>
      </c>
      <c r="M47" s="15">
        <f t="shared" ref="M47:M54" si="36">L47/1.23</f>
        <v>17.678861788617883</v>
      </c>
      <c r="N47" s="34">
        <v>26</v>
      </c>
    </row>
    <row r="48" spans="1:14" ht="50.1" customHeight="1" x14ac:dyDescent="0.25">
      <c r="A48" s="3" t="s">
        <v>275</v>
      </c>
      <c r="B48" s="40" t="s">
        <v>0</v>
      </c>
      <c r="C48" s="29" t="s">
        <v>19</v>
      </c>
      <c r="D48" s="30">
        <v>1</v>
      </c>
      <c r="E48" s="27" t="s">
        <v>30</v>
      </c>
      <c r="F48" s="36" t="s">
        <v>31</v>
      </c>
      <c r="G48" s="31">
        <v>92.4</v>
      </c>
      <c r="H48" s="31">
        <f>G48*D48</f>
        <v>92.4</v>
      </c>
      <c r="I48" s="36" t="s">
        <v>32</v>
      </c>
      <c r="J48" s="31">
        <v>109</v>
      </c>
      <c r="K48" s="15">
        <f t="shared" si="34"/>
        <v>109</v>
      </c>
      <c r="L48" s="15">
        <f t="shared" si="35"/>
        <v>100.7</v>
      </c>
      <c r="M48" s="15">
        <f t="shared" si="36"/>
        <v>81.869918699186996</v>
      </c>
      <c r="N48" s="34">
        <v>38</v>
      </c>
    </row>
    <row r="49" spans="1:14" ht="50.1" customHeight="1" x14ac:dyDescent="0.25">
      <c r="A49" s="3" t="s">
        <v>276</v>
      </c>
      <c r="B49" s="40" t="s">
        <v>164</v>
      </c>
      <c r="C49" s="27" t="s">
        <v>119</v>
      </c>
      <c r="D49" s="33">
        <v>1</v>
      </c>
      <c r="E49" s="27" t="s">
        <v>116</v>
      </c>
      <c r="F49" s="36" t="s">
        <v>117</v>
      </c>
      <c r="G49" s="11">
        <v>19.190000000000001</v>
      </c>
      <c r="H49" s="31">
        <f t="shared" ref="H49:H54" si="37">G49*D49</f>
        <v>19.190000000000001</v>
      </c>
      <c r="I49" s="36" t="s">
        <v>118</v>
      </c>
      <c r="J49" s="11">
        <v>25.54</v>
      </c>
      <c r="K49" s="15">
        <f t="shared" si="34"/>
        <v>25.54</v>
      </c>
      <c r="L49" s="15">
        <f t="shared" si="35"/>
        <v>22.365000000000002</v>
      </c>
      <c r="M49" s="15">
        <f t="shared" si="36"/>
        <v>18.182926829268293</v>
      </c>
      <c r="N49" s="34">
        <v>26</v>
      </c>
    </row>
    <row r="50" spans="1:14" ht="50.1" customHeight="1" x14ac:dyDescent="0.25">
      <c r="A50" s="3" t="s">
        <v>277</v>
      </c>
      <c r="B50" s="40" t="s">
        <v>165</v>
      </c>
      <c r="C50" s="27" t="s">
        <v>99</v>
      </c>
      <c r="D50" s="33">
        <v>1</v>
      </c>
      <c r="E50" s="27" t="s">
        <v>98</v>
      </c>
      <c r="F50" s="36" t="s">
        <v>100</v>
      </c>
      <c r="G50" s="11">
        <v>36.5</v>
      </c>
      <c r="H50" s="31">
        <f t="shared" si="37"/>
        <v>36.5</v>
      </c>
      <c r="I50" s="36" t="s">
        <v>101</v>
      </c>
      <c r="J50" s="11">
        <v>36.5</v>
      </c>
      <c r="K50" s="15">
        <f t="shared" si="34"/>
        <v>36.5</v>
      </c>
      <c r="L50" s="15">
        <f t="shared" si="35"/>
        <v>36.5</v>
      </c>
      <c r="M50" s="15">
        <f t="shared" si="36"/>
        <v>29.674796747967481</v>
      </c>
      <c r="N50" s="34">
        <v>36.5</v>
      </c>
    </row>
    <row r="51" spans="1:14" ht="50.1" customHeight="1" x14ac:dyDescent="0.25">
      <c r="A51" s="3" t="s">
        <v>278</v>
      </c>
      <c r="B51" s="40" t="s">
        <v>166</v>
      </c>
      <c r="C51" s="27" t="s">
        <v>84</v>
      </c>
      <c r="D51" s="33">
        <v>1</v>
      </c>
      <c r="E51" s="27" t="s">
        <v>102</v>
      </c>
      <c r="F51" s="36" t="s">
        <v>103</v>
      </c>
      <c r="G51" s="11">
        <v>66.900000000000006</v>
      </c>
      <c r="H51" s="31">
        <f t="shared" si="37"/>
        <v>66.900000000000006</v>
      </c>
      <c r="I51" s="36" t="s">
        <v>104</v>
      </c>
      <c r="J51" s="11">
        <v>85.9</v>
      </c>
      <c r="K51" s="15">
        <f t="shared" si="34"/>
        <v>85.9</v>
      </c>
      <c r="L51" s="15">
        <f t="shared" si="35"/>
        <v>76.400000000000006</v>
      </c>
      <c r="M51" s="15">
        <f t="shared" si="36"/>
        <v>62.113821138211385</v>
      </c>
      <c r="N51" s="34">
        <v>62</v>
      </c>
    </row>
    <row r="52" spans="1:14" ht="60" x14ac:dyDescent="0.25">
      <c r="A52" s="3" t="s">
        <v>279</v>
      </c>
      <c r="B52" s="40" t="s">
        <v>167</v>
      </c>
      <c r="C52" s="27" t="s">
        <v>108</v>
      </c>
      <c r="D52" s="33">
        <v>1</v>
      </c>
      <c r="E52" s="27" t="s">
        <v>105</v>
      </c>
      <c r="F52" s="36" t="s">
        <v>106</v>
      </c>
      <c r="G52" s="11">
        <v>36</v>
      </c>
      <c r="H52" s="31">
        <f t="shared" si="37"/>
        <v>36</v>
      </c>
      <c r="I52" s="36" t="s">
        <v>107</v>
      </c>
      <c r="J52" s="11">
        <v>30.6</v>
      </c>
      <c r="K52" s="15">
        <f t="shared" si="34"/>
        <v>30.6</v>
      </c>
      <c r="L52" s="15">
        <f t="shared" si="35"/>
        <v>33.299999999999997</v>
      </c>
      <c r="M52" s="15">
        <f t="shared" si="36"/>
        <v>27.073170731707314</v>
      </c>
      <c r="N52" s="34">
        <v>36</v>
      </c>
    </row>
    <row r="53" spans="1:14" ht="30" customHeight="1" x14ac:dyDescent="0.25">
      <c r="A53" s="3" t="s">
        <v>280</v>
      </c>
      <c r="B53" s="40" t="s">
        <v>168</v>
      </c>
      <c r="C53" s="27" t="s">
        <v>85</v>
      </c>
      <c r="D53" s="33">
        <v>2</v>
      </c>
      <c r="E53" s="27" t="s">
        <v>109</v>
      </c>
      <c r="F53" s="36" t="s">
        <v>110</v>
      </c>
      <c r="G53" s="11">
        <v>108</v>
      </c>
      <c r="H53" s="31">
        <f t="shared" si="37"/>
        <v>216</v>
      </c>
      <c r="I53" s="36" t="s">
        <v>111</v>
      </c>
      <c r="J53" s="11">
        <v>68.89</v>
      </c>
      <c r="K53" s="15">
        <f t="shared" si="34"/>
        <v>137.78</v>
      </c>
      <c r="L53" s="15">
        <f t="shared" si="35"/>
        <v>176.89</v>
      </c>
      <c r="M53" s="15">
        <f t="shared" si="36"/>
        <v>143.8130081300813</v>
      </c>
      <c r="N53" s="34">
        <v>150</v>
      </c>
    </row>
    <row r="54" spans="1:14" ht="36" x14ac:dyDescent="0.25">
      <c r="A54" s="3" t="s">
        <v>281</v>
      </c>
      <c r="B54" s="40" t="s">
        <v>169</v>
      </c>
      <c r="C54" s="27" t="s">
        <v>112</v>
      </c>
      <c r="D54" s="33">
        <v>2</v>
      </c>
      <c r="E54" s="27" t="s">
        <v>114</v>
      </c>
      <c r="F54" s="36" t="s">
        <v>113</v>
      </c>
      <c r="G54" s="11">
        <v>551</v>
      </c>
      <c r="H54" s="31">
        <f t="shared" si="37"/>
        <v>1102</v>
      </c>
      <c r="I54" s="36" t="s">
        <v>115</v>
      </c>
      <c r="J54" s="11">
        <v>435</v>
      </c>
      <c r="K54" s="15">
        <f t="shared" si="34"/>
        <v>870</v>
      </c>
      <c r="L54" s="15">
        <f t="shared" si="35"/>
        <v>986</v>
      </c>
      <c r="M54" s="15">
        <f t="shared" si="36"/>
        <v>801.6260162601626</v>
      </c>
      <c r="N54" s="34">
        <v>1360</v>
      </c>
    </row>
    <row r="55" spans="1:14" ht="12.75" x14ac:dyDescent="0.2">
      <c r="B55" s="6"/>
      <c r="L55" s="16">
        <f>SUM(L10:L54)</f>
        <v>66688.000000000015</v>
      </c>
      <c r="M55" s="16">
        <f>SUM(M10:M54)</f>
        <v>54217.886178861801</v>
      </c>
      <c r="N55" s="35">
        <f>SUM(N10:N54)</f>
        <v>62098.57</v>
      </c>
    </row>
    <row r="59" spans="1:14" ht="15" x14ac:dyDescent="0.25">
      <c r="L59" s="38" t="s">
        <v>121</v>
      </c>
      <c r="M59" s="38">
        <f>M55</f>
        <v>54217.886178861801</v>
      </c>
      <c r="N59" s="38" t="s">
        <v>122</v>
      </c>
    </row>
    <row r="60" spans="1:14" ht="15" x14ac:dyDescent="0.25">
      <c r="L60" s="39" t="s">
        <v>123</v>
      </c>
      <c r="M60" s="39">
        <f>N55</f>
        <v>62098.57</v>
      </c>
      <c r="N60" s="39" t="s">
        <v>124</v>
      </c>
    </row>
  </sheetData>
  <mergeCells count="2">
    <mergeCell ref="A5:N5"/>
    <mergeCell ref="A6:N7"/>
  </mergeCells>
  <phoneticPr fontId="22" type="noConversion"/>
  <hyperlinks>
    <hyperlink ref="F14" r:id="rId1" xr:uid="{64A8AF74-6DAA-45D6-8B72-E98B896EE689}"/>
    <hyperlink ref="I14" r:id="rId2" xr:uid="{04160025-D0B2-4D27-BE38-5AC103F5C2A8}"/>
    <hyperlink ref="F24" r:id="rId3" xr:uid="{F6A893D3-18E5-4594-BF22-F20C1CCEDAFC}"/>
    <hyperlink ref="I24" r:id="rId4" xr:uid="{79DC9865-0270-4B68-9CC2-8F44AE374239}"/>
    <hyperlink ref="F25" r:id="rId5" xr:uid="{3B4CE255-011C-414A-A9D7-829E01A3CBD7}"/>
    <hyperlink ref="I25" r:id="rId6" display="https://www.empik.com/czytaj-z-albikiem-moje-pierwsze-kolory-i-ksztalty-interaktywna-mowiaca-ksiazka-albi,p1298902841,zabawki-p?utm_source=google&amp;utm_medium=cpc&amp;utm_campaign=20417241720&amp;utm_id=20417241720&amp;utm_term=empik_zabawki&amp;gad_source=1&amp;gclid=Cj0KCQjw2ou2BhCCARIsANAwM2GHjPa2_HzmhIkxp5z6yn4SM8cOfiNPmS3xD5s-fiDq2weP9G_958waAtjTEALw_wcB&amp;gclsrc=aw.ds" xr:uid="{C119F4D9-A3B6-429B-B033-EE2DAFE87226}"/>
    <hyperlink ref="F26" r:id="rId7" display="https://tantis.pl/wesole-liczby-czytaj-z-albikiem-p3406142?utm_source=google&amp;utm_medium=cpc&amp;utm_source=google&amp;utm_medium=css&amp;utm_campaign=TantisCSS5-ALLEGRO-SIM&amp;cd=16886391084&amp;ad=141173155168&amp;kd=&amp;gad_source=1&amp;gclid=Cj0KCQjw2ou2BhCCARIsANAwM2GAmtcCkJIBJ56JqqSn5vHW2W6_eJyOddA3jucXs8f0m85BRS5a1twaAldyEALw_wcB" xr:uid="{FF950389-41F2-4473-BE03-2548E8F57817}"/>
    <hyperlink ref="I26" r:id="rId8" display="https://www.empik.com/czytaj-z-albikiem-moje-pierwsze-cyferki-czytaj-z-albikiem,p1274596477,zabawki-p?mpShopId=11229&amp;utm_source=google&amp;utm_medium=cpc&amp;utm_campaign=20417138139&amp;utm_id=20417138139&amp;utm_term=empik_zabawki&amp;gad_source=1&amp;gclid=Cj0KCQjw2ou2BhCCARIsANAwM2FzSM2ExRkP40j8Kt8a5F2mt3qCpwAPepVX44R3Q7C4m5YNEpKVx0QaAr91EALw_wcB&amp;gclsrc=aw.ds" xr:uid="{98FBE761-F6AD-472E-B3E2-6AFEEB053C9A}"/>
    <hyperlink ref="F27" r:id="rId9" xr:uid="{BF103FBE-555D-4119-A7F7-6A04014840FF}"/>
    <hyperlink ref="I27" r:id="rId10" xr:uid="{7C2656E8-A0FB-453B-8BC0-896359406240}"/>
    <hyperlink ref="I28" r:id="rId11" xr:uid="{1968D586-51BB-4DB4-A253-D031827C96A9}"/>
    <hyperlink ref="F29" r:id="rId12" xr:uid="{B0C76502-8679-4288-B6BA-364B299BFA82}"/>
    <hyperlink ref="I29" r:id="rId13" display="https://www.empik.com/czytaj-z-albikiem-zwierzeta-domowe-czytaj-z-albikiem,p1274609577,zabawki-p?utm_source=google&amp;utm_medium=cpc&amp;utm_campaign=20417241720&amp;utm_id=20417241720&amp;utm_term=empik_zabawki&amp;gad_source=1&amp;gclid=Cj0KCQjw2ou2BhCCARIsANAwM2F6-6AGJzXm5aTlLcgJoxqihZfRQFekNAhs_q89pIcD1Sho5W1ZlVkaAr4MEALw_wcB&amp;gclsrc=aw.ds" xr:uid="{06F86CEC-D48C-471D-B792-DDD2B5A56AEC}"/>
    <hyperlink ref="F30" r:id="rId14" xr:uid="{F58517D7-4B97-49F6-805A-1BDD273C11C1}"/>
    <hyperlink ref="I30" r:id="rId15" xr:uid="{ADE9F1D8-DB69-4378-BB20-C37E98F940E0}"/>
    <hyperlink ref="F31" r:id="rId16" display="https://tantis.pl/zwierzeta-w-zoo-czytaj-z-p3314848?utm_source=google&amp;utm_medium=cpc&amp;utm_source=google&amp;utm_medium=css_max&amp;utm_campaign=najwazniejsze_nowi&amp;cd=20716426970&amp;ad=&amp;kd=&amp;gad_source=1&amp;gclid=Cj0KCQjw2ou2BhCCARIsANAwM2HT_Nsg8dBSpDZMKuGR1Iw9vM3SV9gbaaDmP0i-9t_fcNwBOCb0PGwaApzAEALw_wcB" xr:uid="{9F08C030-3FF8-40D3-AA95-EE502354EDB4}"/>
    <hyperlink ref="I31" r:id="rId17" display="https://www.empik.com/czytaj-z-albikiem-zwierzeta-w-zoo-czytaj-z-albikiem,p1352776829,zabawki-p?utm_source=google&amp;utm_medium=cpc&amp;utm_campaign=20417241720&amp;utm_id=20417241720&amp;utm_term=empik_zabawki&amp;gad_source=1&amp;gclid=Cj0KCQjw2ou2BhCCARIsANAwM2HbyVc3kDviSCVG5JRnQIAR59IWYvyc3co1YshGTB4QpuKcpBw8DX4aAgaxEALw_wcB&amp;gclsrc=aw.ds" xr:uid="{7F6BD4BB-F822-42B3-B284-F47BB61EE056}"/>
    <hyperlink ref="F32" r:id="rId18" display="https://www.empik.com/swiat-opowiadany-scenariusze-obrazkowe-do-zajec-rozwijajacych-mowe-z-malymi-dziecmi-od-2-roku-zycia-szubstarska-dorota-bednarska-barbara,p1090823182,ksiazka-p?utm_source=google&amp;utm_medium=cpc&amp;utm_campaign=19748199823&amp;utm_id=19748199823&amp;utm_term=empik_ksiazka&amp;gad_source=1&amp;gclid=Cj0KCQjw2ou2BhCCARIsANAwM2FJQ9nCBwFy6zD8gK0rENWsz37EOguyUdUCXO3NFlPV-NZTDn-sqUQaAlgMEALw_wcB&amp;gclsrc=aw.ds" xr:uid="{FDB0CD9F-6D33-4D4F-AF38-053E99DBA77E}"/>
    <hyperlink ref="I32" r:id="rId19" display="https://tantis.pl/swiat-opowiadany-scenariusze-obrazkowe-do-p390913?utm_source=google&amp;utm_medium=cpc&amp;utm_source=google&amp;utm_medium=cpc_shopping_max&amp;utm_campaign=najnizsza_cena&amp;cd=18802271899&amp;ad=&amp;kd=&amp;gad_source=1&amp;gclid=Cj0KCQjw2ou2BhCCARIsANAwM2E2DdxDWcGHFRPGpBTS3bq7B7z9Q_h5fvGD_P3tRATUxenhAF_S9QYaAtnwEALw_wcB" xr:uid="{BC7BD57F-AEDC-4862-9A73-D29456A83D5B}"/>
    <hyperlink ref="F33" r:id="rId20" xr:uid="{9196F92D-4271-4643-9ACB-40A3FF21CA37}"/>
    <hyperlink ref="I33" r:id="rId21" xr:uid="{5D809EAA-F338-4B24-9E0B-D569CE1AF4BD}"/>
    <hyperlink ref="F34" r:id="rId22" location="49330" xr:uid="{91953468-9A3B-46E5-B2B9-61DDA0DF36A8}"/>
    <hyperlink ref="I34" r:id="rId23" display="https://www.seniorze.pl/produkt/rehabilitacja/pilka-rehabilitacyjna-classic-rozne-rozmiary/?attribute_pa_rozmiar=85-cm&amp;utm_source=Google%20Shopping&amp;utm_campaign=Rehabilitacyjne&amp;utm_medium=cpc&amp;utm_term=2923&amp;gad_source=1&amp;gclid=Cj0KCQjw2ou2BhCCARIsANAwM2ESogyhZc8hqBm5kKrj2zUPsZBBT3Tyt13KgSvW2cu6dYbIL11nqT8aAmuHEALw_wcB" xr:uid="{9A6583BA-5E76-4F78-B08C-6B0EE86CA4D0}"/>
    <hyperlink ref="F37" r:id="rId24" xr:uid="{B286F055-FE35-4492-BD70-DEC73D0B553D}"/>
    <hyperlink ref="I37" r:id="rId25" xr:uid="{6373303D-8E2F-4C5B-8D3E-9D5AAC15A1FC}"/>
    <hyperlink ref="F35" r:id="rId26" display="https://czytam.pl/czytaj-z-albikiem-srodki-transportu-interaktywna-gra-memo-17317-910165?utm_source=google&amp;utm_medium=cpc&amp;utm_campaign=google&amp;cd=20236551080&amp;ad=&amp;kd=&amp;gad_source=1&amp;gclid=Cj0KCQjw2ou2BhCCARIsANAwM2EiAZYF6IeJf6Yh6wkd11c5b6bZr3-N6tHNYij1nL3zUKes7vqPIJ0aAjatEALw_wcB" xr:uid="{AC513A8C-B230-427E-9CA0-699D776D83FD}"/>
    <hyperlink ref="I35" r:id="rId27" display="https://www.smyk.com/p/czytaj-z-albikiem-srodki-transportu-interaktywna-gra-memo-i6868979?utm_source=google&amp;utm_medium=cpc&amp;utm_campaign=388360506&amp;gad_source=1&amp;gclid=Cj0KCQjw2ou2BhCCARIsANAwM2F2jeM-zzYf2moervSFXHFGONdN7f8WRpe-kQAeWAunpuCo12JBDOkaApmKEALw_wcB" xr:uid="{BDE31E02-E4DC-4A16-9457-C08B1D7FE043}"/>
    <hyperlink ref="F43" r:id="rId28" xr:uid="{6BA872E6-D1E1-4E09-A4B9-6B4C18D70E6D}"/>
    <hyperlink ref="I43" r:id="rId29" xr:uid="{158FD096-5341-4630-BCA9-9204450501DF}"/>
    <hyperlink ref="F44" r:id="rId30" xr:uid="{5847A0AF-9AFA-463F-B03E-D766071D162E}"/>
    <hyperlink ref="I44" r:id="rId31" display="https://prezenter.pl/product-pol-292-Monitor-interaktywny-Prowise-Touchscreen-Ten-G2-75-0-VAT-dla-placowek-oswiatowych.html?country=1143020003&amp;utm_source=iai_ads&amp;utm_medium=google_shopping&amp;gad_source=1&amp;gclid=Cj0KCQjw8MG1BhCoARIsAHxSiQnS8hsYcfoBeUe833D69TjeW6zG-yZZLr6MT_x8rR8H0i7NvNB16CEaArADEALw_wcB" xr:uid="{3882C856-CC87-4AEF-A945-8773243B93F9}"/>
    <hyperlink ref="F45" r:id="rId32" xr:uid="{23977F9D-0515-4664-8F62-9D70EA6A0295}"/>
    <hyperlink ref="I45" r:id="rId33" xr:uid="{CFD8B469-060C-45F9-BF82-AB90E922DBA9}"/>
    <hyperlink ref="F40" r:id="rId34" xr:uid="{19BF4D40-EA8F-4A47-B327-05B744622A08}"/>
    <hyperlink ref="I40" r:id="rId35" xr:uid="{0084B79D-8388-4CB9-A93A-A5924D72E071}"/>
    <hyperlink ref="F47" r:id="rId36" display="https://tantis.pl/zestaw-dydaktyczny-sekwencje-p929711?utm_source=google&amp;utm_medium=cpc&amp;utm_source=google&amp;utm_medium=css_max&amp;utm_campaign=najnizsza_cena&amp;cd=20707437356&amp;ad=&amp;kd=&amp;gad_source=1&amp;gclid=CjwKCAjw_ZC2BhAQEiwAXSgCls5xFXteaNZjYcymOHavpFDpMjkCE-1GulM9vRjg430eO6gUE2qNFxoC6EgQAvD_BwE" xr:uid="{D767E76E-DEE6-4808-8240-8C19DC967831}"/>
    <hyperlink ref="I47" r:id="rId37" xr:uid="{13AC3A4B-A417-41A3-9510-B1218925386A}"/>
    <hyperlink ref="F22" r:id="rId38" xr:uid="{C7AA5A75-D186-4624-8AB3-633EFFF2458D}"/>
    <hyperlink ref="I22" r:id="rId39" xr:uid="{E6DF39E4-72CC-45AD-B481-C036A4A7633D}"/>
    <hyperlink ref="F23" r:id="rId40" xr:uid="{F609766B-256C-40DF-A0D2-5BFB5D9050C0}"/>
    <hyperlink ref="I23" r:id="rId41" xr:uid="{FB015237-CED8-4C83-B609-600E2B989E05}"/>
    <hyperlink ref="F48" r:id="rId42" xr:uid="{0B877EC8-0750-4208-A56E-1FA0BC43D763}"/>
    <hyperlink ref="I48" r:id="rId43" xr:uid="{F7EC61DC-016A-4F89-A9F8-F08B3A692635}"/>
    <hyperlink ref="F50" r:id="rId44" xr:uid="{B41493B2-DF49-4D8B-90A5-234D1CD002C6}"/>
    <hyperlink ref="I50" r:id="rId45" xr:uid="{3B7DBE17-1713-46D2-9A71-F64F2DF714BB}"/>
    <hyperlink ref="F49" r:id="rId46" display="https://tantis.pl/ukladanka-obrazkowa-symetria-p3185803?utm_source=google&amp;utm_medium=cpc&amp;utm_source=google&amp;utm_medium=css_max&amp;utm_campaign=najwazniejsze_nowi&amp;cd=20716426970&amp;ad=&amp;kd=&amp;gad_source=1&amp;gclid=CjwKCAjwoJa2BhBPEiwA0l0ImKf5nP66o5dV6glRQ-H7muP5OiM1FPyhhcuW3rsMbHZE-z6fL42IThoCpOoQAvD_BwE" xr:uid="{F7DE77B0-F541-4575-871B-ABAAD5F7F6EF}"/>
    <hyperlink ref="I49" r:id="rId47" xr:uid="{56ECC5C0-3D99-4060-ABBF-8EF7058D0804}"/>
    <hyperlink ref="F51" r:id="rId48" xr:uid="{A42FEE9A-EC8E-4134-83D5-6F58CFA960C2}"/>
    <hyperlink ref="I51" r:id="rId49" xr:uid="{7FFE4906-44AA-4D74-911E-F647D4301118}"/>
    <hyperlink ref="F52" r:id="rId50" xr:uid="{BC4AA471-CE34-411F-9FE4-434859492623}"/>
    <hyperlink ref="I52" r:id="rId51" xr:uid="{F221FA50-4EBB-4C12-8D2B-9F9F772593D9}"/>
    <hyperlink ref="F53" r:id="rId52" xr:uid="{8D1916A6-8280-4885-A2CB-1335D009431C}"/>
    <hyperlink ref="I53" r:id="rId53" xr:uid="{A721DB89-949D-47DC-9877-6AB4E817850E}"/>
    <hyperlink ref="F54" r:id="rId54" xr:uid="{C1F774EC-517C-4EF5-AA24-A1D2B697ED08}"/>
    <hyperlink ref="I54" r:id="rId55" xr:uid="{9D19CDF3-88EC-482C-BE93-EA24ED162941}"/>
    <hyperlink ref="F38" r:id="rId56" display="https://www.acusmed.pl/sklep/akcesoria-do-cwiczen/polkule-sensoryczne-line-sport-2-szt/?attribute_pa_kolor=niebieski&amp;utm_source=google&amp;utm_medium=cpc&amp;utm_campaign=%5BPMax%5D%20%2F%20Line%20Sport&amp;utm_id=20661064503&amp;gad_source=1&amp;gclid=Cj0KCQjwurS3BhCGARIsADdUH532k7NSncWDwlj3RMWzb6eEP4RZ8_tR0aQ6OEnnbpxUec5lw3jdOSgaAn3YEALw_wcB" xr:uid="{A376788A-6F1E-4061-A9DC-92ABC3EF677C}"/>
    <hyperlink ref="I38" r:id="rId57" display="https://4fizjo.pl/projector.php?product=104&amp;utm_source=google&amp;utm_medium=cpc&amp;utm_campaign=%5Bpmax%5D+%5Bcss_pt%5D+Akcesoria+rehabilitacyjne&amp;utm_id=20625777814&amp;gad_source=1&amp;gclid=Cj0KCQjwurS3BhCGARIsADdUH51BdKzfRdAb1n8le0cJf6wOJtPL1CQF6WgvTUAIUTrVi5cyC4B89UMaAmjwEALw_wcB" xr:uid="{E0033E61-17D2-42A3-8A0F-6D6D0B1EB7F0}"/>
    <hyperlink ref="F39" r:id="rId58" display="https://www.acusmed.pl/sklep/akcesoria-do-cwiczen/gumy-do-cwiczen-line-sport-mini-power-band-zestaw-5-sztuk/?utm_source=google&amp;utm_medium=cpc&amp;utm_campaign=%5BPMax%5D%20%2F%20Line%20Sport&amp;utm_id=20661064503&amp;gad_source=1&amp;gclid=Cj0KCQjwurS3BhCGARIsADdUH51elS0R0RfRSAW5jKRPYSHl09iJbNFGpmJP_-Svv91uzrUfjPYKUIwaAi82EALw_wcB" xr:uid="{317C6A10-838D-4ADE-8C13-31E449181AE8}"/>
    <hyperlink ref="I39" r:id="rId59" display="https://4fizjo.pl/projector.php?product=64&amp;utm_source=google&amp;utm_medium=cpc&amp;utm_campaign=%5Bpmax%5D+%5Bcss_pt%5D+Trening+fitness&amp;utm_id=19635668799&amp;gad_source=1&amp;gclid=Cj0KCQjwurS3BhCGARIsADdUH51Er0ePTI-NXPrMKbfzpzBZpyXOzTTOJAdP40EdDHYT9vcpkSuc6t8aAjKtEALw_wcB" xr:uid="{61551083-324E-4411-A65A-2B4061204FA6}"/>
    <hyperlink ref="F10" r:id="rId60" xr:uid="{060395B9-FFDB-4CE6-8865-6D59897B08A7}"/>
    <hyperlink ref="I10" r:id="rId61" xr:uid="{2393DF5D-1ACF-4305-A8C1-176F60158431}"/>
    <hyperlink ref="F11" r:id="rId62" xr:uid="{D960B8FE-96B3-4189-93C5-362235DA74ED}"/>
    <hyperlink ref="I11" r:id="rId63" xr:uid="{A1770E85-202C-4AF3-A0F4-1ADBBBEE006A}"/>
    <hyperlink ref="F12" r:id="rId64" xr:uid="{DDE2CC07-20D8-4497-A457-9C1C2511EA42}"/>
    <hyperlink ref="I12" r:id="rId65" xr:uid="{03A71330-1E58-4B33-9878-3A2F2B38837D}"/>
    <hyperlink ref="F13" r:id="rId66" xr:uid="{1C8F47A2-A396-4161-87F1-988E11F843FB}"/>
    <hyperlink ref="I13" r:id="rId67" xr:uid="{E18946C1-6C5F-430B-9873-57FE3663F17D}"/>
    <hyperlink ref="F15" r:id="rId68" location="color=8689" xr:uid="{126BBD7B-7AA2-4BC3-BF63-8B22451DB17D}"/>
    <hyperlink ref="I15" r:id="rId69" location="/kolor-granatowy" xr:uid="{A3DF8906-AB3F-4D3B-801F-1C548744FF91}"/>
    <hyperlink ref="F42" r:id="rId70" xr:uid="{B2DB0214-C8A9-43A1-A8BF-7934876C4F23}"/>
    <hyperlink ref="I42" display="https://4fizjo.pl/projector.php?product=96&amp;utm_source=google&amp;utm_medium=cpc&amp;utm_campaign=%5Bpmax%5D+%5Bcss_pt%5D+Trening+fitness&amp;utm_id=19635668799&amp;gad_source=1&amp;gclid=Cj0KCQjwo8S3BhDeARIsAFRmkONfy9rWfxz1JNC59zOG-Kd8yTrrwffxCBUnIKde-M4oZugMCEgiC1MaArK2EALw" xr:uid="{E136452E-E513-41CD-B5BB-46CFF30419EB}"/>
    <hyperlink ref="F41" r:id="rId71" xr:uid="{A03AA9BF-311A-45A3-8B4D-67265E5ED337}"/>
    <hyperlink ref="I41" r:id="rId72" xr:uid="{9BA2EF2E-3B81-4819-9285-A9D791B3D2BA}"/>
    <hyperlink ref="F36" r:id="rId73" xr:uid="{FA3188A4-8B72-434D-BA13-E794F79580D8}"/>
    <hyperlink ref="I36" r:id="rId74" xr:uid="{D3F858EE-AF94-4EEB-A7C5-973E1BB1AC65}"/>
    <hyperlink ref="F21" display="https://wir-sklep.pl/pl/p/Multimedialny-program-terapeutyczny-do-nauki-mowy-mowmi.-Zestaw-1/453?utm_source=shoper&amp;utm_medium=shoper-cpc&amp;utm_campaign=shoper-kampanie-google&amp;shop_campaign=8939271329&amp;gad_source=1&amp;gclid=Cj0KCQjwo8S3BhDeARIsAFRmkOPGDg--eTk_vex" xr:uid="{2C225454-61A9-42C0-93B3-B16786A1AFDB}"/>
    <hyperlink ref="I21" display="https://tantis.pl/mowmi-zestaw-1-multimedialny-program-p2837606?utm_source=google&amp;utm_medium=cpc&amp;utm_source=google&amp;utm_medium=css_max_raw&amp;utm_campaign=najnizsza_cena&amp;cd=21095350466&amp;ad=&amp;kd=&amp;gad_source=1&amp;gclid=Cj0KCQjwo8S3BhDeARIsAFRmkONNa0bD3Np1olG8dbMrwXU" xr:uid="{CF4483F7-8DB9-48ED-AD21-430B84F27F04}"/>
    <hyperlink ref="F20" r:id="rId75" xr:uid="{6DD77153-E2B5-4A03-BB88-95039E94E5E1}"/>
    <hyperlink ref="I20" r:id="rId76" xr:uid="{D6F24B5D-8556-4A55-A738-84D271EBC707}"/>
    <hyperlink ref="F19" r:id="rId77" xr:uid="{77A3EC79-BAE4-4A7A-8D6A-F7978AC82B22}"/>
    <hyperlink ref="I19" r:id="rId78" xr:uid="{4F6A6F29-5709-4CEB-AB6C-B26A182ECD20}"/>
    <hyperlink ref="F17" r:id="rId79" xr:uid="{75F8AF24-67B8-40A1-A8A5-87C36FF891EB}"/>
    <hyperlink ref="I17" r:id="rId80" xr:uid="{18DBCFFD-D1DF-4123-8F98-63A45FF8808D}"/>
    <hyperlink ref="F16" r:id="rId81" location="color=5677" xr:uid="{0E9BC74B-79F8-4453-8C18-E39854CE7511}"/>
    <hyperlink ref="I16" r:id="rId82" xr:uid="{9DB6FC5D-7705-4F83-A045-1BD86BF72DA9}"/>
    <hyperlink ref="F18" r:id="rId83" xr:uid="{D3E04CCC-4A66-475E-A8F2-214A4164899F}"/>
    <hyperlink ref="I18" r:id="rId84" xr:uid="{37CC5E1C-5C28-4A5A-8B20-1E9BBBBE0AB4}"/>
    <hyperlink ref="F46" r:id="rId85" xr:uid="{B26C6552-793B-42D6-AA01-5E378B53A50E}"/>
    <hyperlink ref="I46" r:id="rId86" xr:uid="{98D1BB64-B94B-448F-B00F-AEE15DFB8313}"/>
  </hyperlinks>
  <pageMargins left="0.7" right="0.7" top="0.75" bottom="0.75" header="0.3" footer="0.3"/>
  <pageSetup paperSize="9" orientation="portrait" verticalDpi="0" r:id="rId87"/>
  <drawing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045C-0EBD-47F9-80AC-DC895722543E}">
  <dimension ref="A1:N18"/>
  <sheetViews>
    <sheetView tabSelected="1" topLeftCell="A3" workbookViewId="0">
      <selection activeCell="A8" sqref="A8"/>
    </sheetView>
  </sheetViews>
  <sheetFormatPr defaultRowHeight="15" x14ac:dyDescent="0.25"/>
  <cols>
    <col min="2" max="2" width="15.7109375" customWidth="1"/>
    <col min="4" max="4" width="95.7109375" customWidth="1"/>
    <col min="5" max="6" width="12.7109375" customWidth="1"/>
    <col min="7" max="7" width="22.85546875" customWidth="1"/>
    <col min="8" max="8" width="12.7109375" customWidth="1"/>
    <col min="9" max="9" width="27.140625" customWidth="1"/>
    <col min="10" max="11" width="12.7109375" customWidth="1"/>
    <col min="12" max="12" width="13.85546875" customWidth="1"/>
  </cols>
  <sheetData>
    <row r="1" spans="1:14" s="2" customFormat="1" ht="33" customHeight="1" x14ac:dyDescent="0.2">
      <c r="A1" s="5"/>
      <c r="B1" s="28"/>
      <c r="C1" s="13"/>
      <c r="D1" s="32"/>
      <c r="F1" s="22"/>
      <c r="G1" s="16"/>
      <c r="I1" s="16"/>
      <c r="J1" s="16"/>
      <c r="K1" s="16"/>
      <c r="L1" s="16"/>
    </row>
    <row r="2" spans="1:14" s="2" customFormat="1" ht="33" customHeight="1" x14ac:dyDescent="0.2">
      <c r="A2" s="5"/>
      <c r="B2" s="28"/>
      <c r="C2" s="13"/>
      <c r="D2" s="32"/>
      <c r="F2" s="22"/>
      <c r="G2" s="16"/>
      <c r="I2" s="16"/>
      <c r="J2" s="16"/>
      <c r="K2" s="16"/>
      <c r="L2" s="16"/>
    </row>
    <row r="3" spans="1:14" s="2" customFormat="1" ht="33" customHeight="1" x14ac:dyDescent="0.2">
      <c r="A3" s="5"/>
      <c r="B3" s="28"/>
      <c r="C3" s="13"/>
      <c r="D3" s="32"/>
      <c r="F3" s="22"/>
      <c r="G3" s="16"/>
      <c r="I3" s="16"/>
      <c r="J3" s="16"/>
      <c r="K3" s="16"/>
      <c r="L3" s="16"/>
    </row>
    <row r="4" spans="1:14" s="2" customFormat="1" ht="33" customHeight="1" x14ac:dyDescent="0.2">
      <c r="A4" s="5"/>
      <c r="B4" s="28"/>
      <c r="C4" s="13"/>
      <c r="D4" s="32"/>
      <c r="F4" s="22"/>
      <c r="G4" s="16"/>
      <c r="I4" s="16"/>
      <c r="J4" s="16"/>
      <c r="K4" s="16"/>
      <c r="L4" s="16"/>
    </row>
    <row r="5" spans="1:14" s="2" customFormat="1" ht="20.25" customHeight="1" x14ac:dyDescent="0.2">
      <c r="A5" s="64" t="s">
        <v>296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s="2" customFormat="1" ht="33" customHeight="1" x14ac:dyDescent="0.2">
      <c r="A6" s="65" t="s">
        <v>297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2" customFormat="1" ht="33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s="2" customFormat="1" ht="12" x14ac:dyDescent="0.2">
      <c r="A8" s="5"/>
      <c r="B8" s="28"/>
      <c r="C8" s="13"/>
      <c r="D8" s="32"/>
      <c r="F8" s="22"/>
      <c r="G8" s="16"/>
      <c r="I8" s="16"/>
      <c r="J8" s="16"/>
      <c r="K8" s="16"/>
      <c r="L8" s="16"/>
    </row>
    <row r="9" spans="1:14" s="2" customFormat="1" ht="60" customHeight="1" x14ac:dyDescent="0.2">
      <c r="A9" s="45" t="s">
        <v>1</v>
      </c>
      <c r="B9" s="29" t="s">
        <v>3</v>
      </c>
      <c r="C9" s="30" t="s">
        <v>4</v>
      </c>
      <c r="D9" s="30" t="s">
        <v>5</v>
      </c>
      <c r="E9" s="70" t="s">
        <v>292</v>
      </c>
      <c r="F9" s="70"/>
      <c r="G9" s="70"/>
      <c r="H9" s="70"/>
      <c r="I9" s="70"/>
      <c r="J9" s="46" t="s">
        <v>282</v>
      </c>
      <c r="K9" s="46" t="s">
        <v>283</v>
      </c>
      <c r="L9" s="46" t="s">
        <v>284</v>
      </c>
    </row>
    <row r="10" spans="1:14" s="2" customFormat="1" ht="12" x14ac:dyDescent="0.2">
      <c r="A10" s="47" t="s">
        <v>285</v>
      </c>
      <c r="B10" s="48">
        <v>2</v>
      </c>
      <c r="C10" s="48">
        <v>3</v>
      </c>
      <c r="D10" s="48">
        <v>4</v>
      </c>
      <c r="E10" s="70">
        <v>5</v>
      </c>
      <c r="F10" s="70"/>
      <c r="G10" s="70"/>
      <c r="H10" s="70"/>
      <c r="I10" s="70"/>
      <c r="J10" s="46">
        <v>6</v>
      </c>
      <c r="K10" s="46">
        <v>7</v>
      </c>
      <c r="L10" s="46">
        <v>8</v>
      </c>
    </row>
    <row r="11" spans="1:14" s="2" customFormat="1" ht="150" customHeight="1" x14ac:dyDescent="0.2">
      <c r="A11" s="3">
        <v>1</v>
      </c>
      <c r="B11" s="18" t="s">
        <v>293</v>
      </c>
      <c r="C11" s="37">
        <v>1</v>
      </c>
      <c r="D11" s="1" t="s">
        <v>294</v>
      </c>
      <c r="E11" s="69" t="s">
        <v>295</v>
      </c>
      <c r="F11" s="69"/>
      <c r="G11" s="69"/>
      <c r="H11" s="69"/>
      <c r="I11" s="69"/>
      <c r="J11" s="63"/>
      <c r="K11" s="14"/>
      <c r="L11" s="15"/>
    </row>
    <row r="12" spans="1:14" x14ac:dyDescent="0.25">
      <c r="A12" s="71" t="s">
        <v>121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49"/>
    </row>
    <row r="13" spans="1:14" x14ac:dyDescent="0.25">
      <c r="A13" s="50" t="s">
        <v>286</v>
      </c>
      <c r="B13" s="50"/>
      <c r="C13" s="51"/>
      <c r="D13" s="51"/>
      <c r="E13" s="67" t="s">
        <v>287</v>
      </c>
      <c r="F13" s="67"/>
      <c r="G13" s="67"/>
      <c r="H13" s="67"/>
      <c r="I13" s="67"/>
      <c r="J13" s="67"/>
      <c r="K13" s="67"/>
      <c r="L13" s="67"/>
    </row>
    <row r="14" spans="1:14" x14ac:dyDescent="0.25">
      <c r="A14" s="52"/>
      <c r="B14" s="53" t="s">
        <v>288</v>
      </c>
      <c r="C14" s="51"/>
      <c r="D14" s="51"/>
      <c r="E14" s="52" t="s">
        <v>289</v>
      </c>
      <c r="F14" s="54"/>
      <c r="G14" s="52" t="s">
        <v>290</v>
      </c>
      <c r="H14" s="55"/>
      <c r="I14" s="52" t="s">
        <v>291</v>
      </c>
      <c r="J14" s="68"/>
      <c r="K14" s="68"/>
      <c r="L14" s="68"/>
    </row>
    <row r="15" spans="1:14" x14ac:dyDescent="0.25">
      <c r="A15" s="56"/>
      <c r="B15" s="50"/>
      <c r="C15" s="51"/>
      <c r="D15" s="51"/>
      <c r="E15" s="52" t="s">
        <v>289</v>
      </c>
      <c r="F15" s="54"/>
      <c r="G15" s="52" t="s">
        <v>290</v>
      </c>
      <c r="H15" s="55"/>
      <c r="I15" s="52" t="s">
        <v>291</v>
      </c>
      <c r="J15" s="68"/>
      <c r="K15" s="68"/>
      <c r="L15" s="68"/>
    </row>
    <row r="16" spans="1:14" ht="15.75" x14ac:dyDescent="0.25">
      <c r="A16" s="57"/>
      <c r="B16" s="58"/>
      <c r="C16" s="59"/>
      <c r="D16" s="6"/>
      <c r="E16" s="57"/>
      <c r="F16" s="60"/>
      <c r="G16" s="60"/>
      <c r="H16" s="57"/>
      <c r="I16" s="60"/>
      <c r="J16" s="60"/>
      <c r="K16" s="61"/>
      <c r="L16" s="62"/>
    </row>
    <row r="17" spans="1:12" x14ac:dyDescent="0.25">
      <c r="A17" s="5"/>
      <c r="B17" s="28"/>
      <c r="C17" s="13"/>
      <c r="D17" s="32"/>
      <c r="E17" s="2"/>
      <c r="F17" s="22"/>
      <c r="G17" s="16"/>
      <c r="H17" s="2"/>
      <c r="I17" s="16"/>
      <c r="J17" s="16"/>
      <c r="K17" s="16"/>
      <c r="L17" s="16"/>
    </row>
    <row r="18" spans="1:12" x14ac:dyDescent="0.25">
      <c r="A18" s="5"/>
      <c r="B18" s="28"/>
      <c r="C18" s="13"/>
      <c r="D18" s="32"/>
      <c r="E18" s="2"/>
      <c r="F18" s="22"/>
      <c r="G18" s="16"/>
      <c r="H18" s="2"/>
      <c r="I18" s="16"/>
      <c r="J18" s="16"/>
      <c r="K18" s="16"/>
      <c r="L18" s="16"/>
    </row>
  </sheetData>
  <mergeCells count="9">
    <mergeCell ref="E13:L13"/>
    <mergeCell ref="J14:L14"/>
    <mergeCell ref="J15:L15"/>
    <mergeCell ref="E11:I11"/>
    <mergeCell ref="A5:L5"/>
    <mergeCell ref="E9:I9"/>
    <mergeCell ref="E10:I10"/>
    <mergeCell ref="A12:K12"/>
    <mergeCell ref="A6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szacowanie</vt:lpstr>
      <vt:lpstr>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Bąk - VISIX</dc:creator>
  <cp:lastModifiedBy>Jurek Bak</cp:lastModifiedBy>
  <dcterms:created xsi:type="dcterms:W3CDTF">2024-08-13T07:33:22Z</dcterms:created>
  <dcterms:modified xsi:type="dcterms:W3CDTF">2024-11-07T15:50:38Z</dcterms:modified>
</cp:coreProperties>
</file>