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Z\WZ\Wewnętrzny\ZAMÓWIENIA POSTĘPOWANIA DO 130 000 PLN_2024\BOZ_6_2024_DOSTAWA PRASY NA ROK 2025\2_PRZYGOTOWANIE I WSZCZĘCIE\2_DOKUMENTY OSTATECZNE\"/>
    </mc:Choice>
  </mc:AlternateContent>
  <bookViews>
    <workbookView xWindow="0" yWindow="36" windowWidth="19200" windowHeight="12012"/>
  </bookViews>
  <sheets>
    <sheet name="formularz cenowy - A i B" sheetId="26" r:id="rId1"/>
  </sheets>
  <calcPr calcId="162913" fullPrecision="0"/>
</workbook>
</file>

<file path=xl/calcChain.xml><?xml version="1.0" encoding="utf-8"?>
<calcChain xmlns="http://schemas.openxmlformats.org/spreadsheetml/2006/main">
  <c r="F9" i="26" l="1"/>
  <c r="H9" i="26" s="1"/>
  <c r="F43" i="26"/>
  <c r="H43" i="26" s="1"/>
  <c r="J9" i="26" l="1"/>
  <c r="J43" i="26"/>
  <c r="H46" i="26"/>
  <c r="J46" i="26" s="1"/>
  <c r="H47" i="26"/>
  <c r="J47" i="26" s="1"/>
  <c r="H50" i="26"/>
  <c r="J50" i="26" s="1"/>
  <c r="H51" i="26"/>
  <c r="J51" i="26" s="1"/>
  <c r="H54" i="26"/>
  <c r="J54" i="26" s="1"/>
  <c r="H55" i="26"/>
  <c r="J55" i="26" s="1"/>
  <c r="H58" i="26"/>
  <c r="J58" i="26" s="1"/>
  <c r="H59" i="26"/>
  <c r="J59" i="26" s="1"/>
  <c r="F44" i="26"/>
  <c r="H44" i="26" s="1"/>
  <c r="F45" i="26"/>
  <c r="H45" i="26" s="1"/>
  <c r="J45" i="26" s="1"/>
  <c r="F46" i="26"/>
  <c r="F47" i="26"/>
  <c r="F48" i="26"/>
  <c r="H48" i="26" s="1"/>
  <c r="J48" i="26" s="1"/>
  <c r="F49" i="26"/>
  <c r="H49" i="26" s="1"/>
  <c r="J49" i="26" s="1"/>
  <c r="F50" i="26"/>
  <c r="F51" i="26"/>
  <c r="F52" i="26"/>
  <c r="H52" i="26" s="1"/>
  <c r="J52" i="26" s="1"/>
  <c r="F53" i="26"/>
  <c r="H53" i="26" s="1"/>
  <c r="J53" i="26" s="1"/>
  <c r="F54" i="26"/>
  <c r="F55" i="26"/>
  <c r="F56" i="26"/>
  <c r="H56" i="26" s="1"/>
  <c r="J56" i="26" s="1"/>
  <c r="F57" i="26"/>
  <c r="H57" i="26" s="1"/>
  <c r="J57" i="26" s="1"/>
  <c r="F58" i="26"/>
  <c r="F59" i="26"/>
  <c r="F60" i="26"/>
  <c r="H60" i="26" s="1"/>
  <c r="J60" i="26" s="1"/>
  <c r="F61" i="26"/>
  <c r="H61" i="26" s="1"/>
  <c r="J61" i="26" s="1"/>
  <c r="J13" i="26"/>
  <c r="J17" i="26"/>
  <c r="J20" i="26"/>
  <c r="J21" i="26"/>
  <c r="J25" i="26"/>
  <c r="J28" i="26"/>
  <c r="J29" i="26"/>
  <c r="J33" i="26"/>
  <c r="J36" i="26"/>
  <c r="H10" i="26"/>
  <c r="J10" i="26" s="1"/>
  <c r="H12" i="26"/>
  <c r="J12" i="26" s="1"/>
  <c r="H13" i="26"/>
  <c r="H14" i="26"/>
  <c r="J14" i="26" s="1"/>
  <c r="H17" i="26"/>
  <c r="H18" i="26"/>
  <c r="J18" i="26" s="1"/>
  <c r="H20" i="26"/>
  <c r="H21" i="26"/>
  <c r="H22" i="26"/>
  <c r="J22" i="26" s="1"/>
  <c r="H25" i="26"/>
  <c r="H26" i="26"/>
  <c r="J26" i="26" s="1"/>
  <c r="H28" i="26"/>
  <c r="H29" i="26"/>
  <c r="H30" i="26"/>
  <c r="J30" i="26" s="1"/>
  <c r="H33" i="26"/>
  <c r="H34" i="26"/>
  <c r="J34" i="26" s="1"/>
  <c r="H36" i="26"/>
  <c r="F10" i="26"/>
  <c r="F11" i="26"/>
  <c r="H11" i="26" s="1"/>
  <c r="J11" i="26" s="1"/>
  <c r="F12" i="26"/>
  <c r="F13" i="26"/>
  <c r="F14" i="26"/>
  <c r="F15" i="26"/>
  <c r="H15" i="26" s="1"/>
  <c r="J15" i="26" s="1"/>
  <c r="F16" i="26"/>
  <c r="H16" i="26" s="1"/>
  <c r="J16" i="26" s="1"/>
  <c r="F17" i="26"/>
  <c r="F18" i="26"/>
  <c r="F19" i="26"/>
  <c r="H19" i="26" s="1"/>
  <c r="J19" i="26" s="1"/>
  <c r="F20" i="26"/>
  <c r="F21" i="26"/>
  <c r="F22" i="26"/>
  <c r="F23" i="26"/>
  <c r="H23" i="26" s="1"/>
  <c r="J23" i="26" s="1"/>
  <c r="F24" i="26"/>
  <c r="H24" i="26" s="1"/>
  <c r="J24" i="26" s="1"/>
  <c r="F25" i="26"/>
  <c r="F26" i="26"/>
  <c r="F27" i="26"/>
  <c r="H27" i="26" s="1"/>
  <c r="J27" i="26" s="1"/>
  <c r="F28" i="26"/>
  <c r="F29" i="26"/>
  <c r="F30" i="26"/>
  <c r="F31" i="26"/>
  <c r="H31" i="26" s="1"/>
  <c r="J31" i="26" s="1"/>
  <c r="F32" i="26"/>
  <c r="H32" i="26" s="1"/>
  <c r="J32" i="26" s="1"/>
  <c r="F33" i="26"/>
  <c r="F34" i="26"/>
  <c r="F35" i="26"/>
  <c r="H35" i="26" s="1"/>
  <c r="J35" i="26" s="1"/>
  <c r="F36" i="26"/>
  <c r="H62" i="26" l="1"/>
  <c r="J44" i="26"/>
  <c r="J37" i="26"/>
  <c r="H37" i="26"/>
  <c r="H63" i="26" s="1"/>
  <c r="J62" i="26"/>
  <c r="J63" i="26" l="1"/>
</calcChain>
</file>

<file path=xl/sharedStrings.xml><?xml version="1.0" encoding="utf-8"?>
<sst xmlns="http://schemas.openxmlformats.org/spreadsheetml/2006/main" count="121" uniqueCount="96">
  <si>
    <t>Lp.</t>
  </si>
  <si>
    <t>Tytuł</t>
  </si>
  <si>
    <t>ISSN</t>
  </si>
  <si>
    <t>1230-4700</t>
  </si>
  <si>
    <t>1730-0703</t>
  </si>
  <si>
    <t>2080-6744</t>
  </si>
  <si>
    <t>1896-5717</t>
  </si>
  <si>
    <t>0860-908X</t>
  </si>
  <si>
    <t>2083-9588</t>
  </si>
  <si>
    <t>1898-3227</t>
  </si>
  <si>
    <t>1731-996X</t>
  </si>
  <si>
    <t>MONITOR ZAMÓWIEŃ PUBLICZNYCH</t>
  </si>
  <si>
    <t>1733-4837</t>
  </si>
  <si>
    <t>NAMIARY NA MORZE I HANDEL</t>
  </si>
  <si>
    <t>NEWSWEEK POLSKA</t>
  </si>
  <si>
    <t>1642-5685</t>
  </si>
  <si>
    <t>1734-6681</t>
  </si>
  <si>
    <t>1897-0583</t>
  </si>
  <si>
    <t>1897-0230</t>
  </si>
  <si>
    <t>1733-0777</t>
  </si>
  <si>
    <t>1428-8176</t>
  </si>
  <si>
    <t>1644-1958</t>
  </si>
  <si>
    <t>RZECZPOSPOLITA</t>
  </si>
  <si>
    <t>0208-9130</t>
  </si>
  <si>
    <t>1732-5153</t>
  </si>
  <si>
    <t>UBEZPIECZENIA I PRAWO PRACY</t>
  </si>
  <si>
    <t>1507-6962</t>
  </si>
  <si>
    <t>1428-3530</t>
  </si>
  <si>
    <t>1427-6852</t>
  </si>
  <si>
    <t>0032-3500</t>
  </si>
  <si>
    <t>Ilość</t>
  </si>
  <si>
    <t>PULS BIZNESU</t>
  </si>
  <si>
    <t>POLITYKA</t>
  </si>
  <si>
    <t>1641-0793</t>
  </si>
  <si>
    <t>PRZETARGI PUBLICZNE</t>
  </si>
  <si>
    <t>1895-0825</t>
  </si>
  <si>
    <t>2451-3970</t>
  </si>
  <si>
    <t>PERSONEL I ZARZĄDZANIE</t>
  </si>
  <si>
    <t>RYNEK KOLEJOWY</t>
  </si>
  <si>
    <t>2300-5610</t>
  </si>
  <si>
    <t>Zadanie A - prenumerata w wersji drukowanej</t>
  </si>
  <si>
    <t>FORMULARZ CENOWY</t>
  </si>
  <si>
    <t>1230-9842</t>
  </si>
  <si>
    <t>1508-9886</t>
  </si>
  <si>
    <t>AUTOSTRADY</t>
  </si>
  <si>
    <t>FINANSE PUBLICZNE Presscom</t>
  </si>
  <si>
    <t xml:space="preserve">IT PROFESSIONAL </t>
  </si>
  <si>
    <t xml:space="preserve">IT W ADMINISTRACJI </t>
  </si>
  <si>
    <t xml:space="preserve">1426-4137 </t>
  </si>
  <si>
    <t>NOWOCZESNE BUDOWNICTWO INŻ.</t>
  </si>
  <si>
    <t xml:space="preserve">PRAWO POMOCY PUBLICZNEJ  </t>
  </si>
  <si>
    <t>PRAWO ZAM. PUBLICZNYCH</t>
  </si>
  <si>
    <t>ZAMÓWIENIA PUBLICZNE-DORADCA</t>
  </si>
  <si>
    <t>ABI Expert (kwartalnik)</t>
  </si>
  <si>
    <t>ZAMAWIAJĄCY</t>
  </si>
  <si>
    <t>GDMT Geoinżynieria Drogi Mosty Tunele</t>
  </si>
  <si>
    <t>1732-1263</t>
  </si>
  <si>
    <t>2353-5628</t>
  </si>
  <si>
    <t>DZ.GAZ.PRAWNA</t>
  </si>
  <si>
    <t>GAZETA WYB-WAW</t>
  </si>
  <si>
    <t>ATEST</t>
  </si>
  <si>
    <t>RACHUNK.BUDŻETOWA</t>
  </si>
  <si>
    <t>Zadanie B – prenumerata w wersji elektronicznej</t>
  </si>
  <si>
    <t xml:space="preserve">TRANSPORT MIEJSKI I REGIONALNY </t>
  </si>
  <si>
    <t>ITWIZ</t>
  </si>
  <si>
    <t>PORADNIK RACHUNKOWOŚCI BUDŻETOWEJ</t>
  </si>
  <si>
    <t>ŚRODOWISKO</t>
  </si>
  <si>
    <t>ODPADY I ŚRODOWISKO</t>
  </si>
  <si>
    <t xml:space="preserve">LINUX MAGAZINE </t>
  </si>
  <si>
    <t>1895-0426</t>
  </si>
  <si>
    <t>MARKETER PLUS</t>
  </si>
  <si>
    <t>2083-6368</t>
  </si>
  <si>
    <t xml:space="preserve">MONITOR PRAWA PRACY I UBEZPIECZEŃ </t>
  </si>
  <si>
    <t>INFORMACJA W ADMINISTRACJI PUBLICZNEJ</t>
  </si>
  <si>
    <t>2392-2265</t>
  </si>
  <si>
    <t>RADCA PRAWNY W ADMINISTRACJI</t>
  </si>
  <si>
    <t>2719-616X</t>
  </si>
  <si>
    <t>PRZYRODA POLSKA</t>
  </si>
  <si>
    <t>0552-430X</t>
  </si>
  <si>
    <t>SPRAWNY MARKETING</t>
  </si>
  <si>
    <t>2543-9936</t>
  </si>
  <si>
    <t>Ilość wydań w okresie 01.2025-12.2025</t>
  </si>
  <si>
    <t>RAZEM część B (poz. 29-47)</t>
  </si>
  <si>
    <t>RAZEM części A i B (poz. 1-47)</t>
  </si>
  <si>
    <t>RAZEM część A  (poz. 1-28)</t>
  </si>
  <si>
    <t>Ilość wydań 
w okresie 01.2025 -12.2025</t>
  </si>
  <si>
    <r>
      <rPr>
        <b/>
        <sz val="11"/>
        <rFont val="Open Sans"/>
        <charset val="238"/>
      </rPr>
      <t xml:space="preserve">
Załącznik nr 2.1. do Formulara ofertowego
nr BOZ-WZ.25.6.2024.BA</t>
    </r>
    <r>
      <rPr>
        <sz val="11"/>
        <rFont val="Open Sans"/>
        <charset val="238"/>
      </rPr>
      <t xml:space="preserve">
</t>
    </r>
  </si>
  <si>
    <t>Cena netto za  egz.
[PLN]</t>
  </si>
  <si>
    <t>Wartość netto            za egz.    
[w PLN]                         (poz. 5 x poz. 7)</t>
  </si>
  <si>
    <t>Wartość netto 
w okresie
 01.2025-12.2025 
[PLN]                            (poz. 4 x poz. 6)</t>
  </si>
  <si>
    <t>Stawka VAT 
[%]</t>
  </si>
  <si>
    <t>Wartość brutto 
w okresie
 01.2025-12.2025
[PLN]
(poz. 8 + poz. 8 x poz. 9)</t>
  </si>
  <si>
    <t>Cena netto za 1 
dostęp online
[PLN]</t>
  </si>
  <si>
    <t>Wartość netto za 1 
dostęp online
[PLN]
(poz. 5 x poz. 7)</t>
  </si>
  <si>
    <t>Wartość netto
 w okresie
 01.2025-12.2025 
[PLN]                            (poz. 4 x poz. 6)</t>
  </si>
  <si>
    <t>Wartość brutto 
w okresie 
01.2025-12.2025
[PLN]
(poz. 8 + poz. 8 x poz.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</si>
</sst>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zcionka tekstu podstawowego"/>
      <family val="2"/>
      <charset val="238"/>
    </font>
    <font>
      <sz val="9"/>
      <name val="Nunito Sans"/>
      <charset val="238"/>
    </font>
    <font>
      <sz val="11"/>
      <name val="Open Sans"/>
      <charset val="238"/>
    </font>
    <font>
      <b/>
      <sz val="11"/>
      <name val="Open Sans"/>
      <charset val="238"/>
    </font>
    <font>
      <sz val="9"/>
      <name val="Open Sans"/>
      <charset val="238"/>
    </font>
    <font>
      <sz val="11"/>
      <color theme="1"/>
      <name val="Open Sans"/>
      <charset val="238"/>
    </font>
    <font>
      <b/>
      <sz val="7"/>
      <color theme="1"/>
      <name val="Open Sans"/>
      <charset val="238"/>
    </font>
    <font>
      <b/>
      <sz val="9"/>
      <name val="Open Sans"/>
      <charset val="238"/>
    </font>
    <font>
      <b/>
      <sz val="9"/>
      <color theme="1"/>
      <name val="Open Sans"/>
      <charset val="238"/>
    </font>
    <font>
      <b/>
      <sz val="11"/>
      <color theme="1"/>
      <name val="Open Sans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1" xfId="0" applyFont="1" applyFill="1" applyBorder="1"/>
    <xf numFmtId="4" fontId="5" fillId="0" borderId="1" xfId="0" applyNumberFormat="1" applyFont="1" applyBorder="1"/>
    <xf numFmtId="4" fontId="9" fillId="0" borderId="5" xfId="0" applyNumberFormat="1" applyFont="1" applyBorder="1"/>
    <xf numFmtId="4" fontId="9" fillId="0" borderId="1" xfId="0" applyNumberFormat="1" applyFont="1" applyBorder="1"/>
    <xf numFmtId="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9" fontId="5" fillId="0" borderId="1" xfId="0" applyNumberFormat="1" applyFont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orldcat.org/issn/1425-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="99" zoomScaleNormal="99" workbookViewId="0">
      <selection activeCell="N12" sqref="N12"/>
    </sheetView>
  </sheetViews>
  <sheetFormatPr defaultColWidth="9" defaultRowHeight="14.4"/>
  <cols>
    <col min="1" max="1" width="4.09765625" style="3" customWidth="1"/>
    <col min="2" max="2" width="37.59765625" style="2" customWidth="1"/>
    <col min="3" max="3" width="14" style="4" customWidth="1"/>
    <col min="4" max="4" width="5.09765625" style="2" customWidth="1"/>
    <col min="5" max="5" width="10.5" style="1" customWidth="1"/>
    <col min="6" max="6" width="12.8984375" style="1" customWidth="1"/>
    <col min="7" max="7" width="10.69921875" style="1" customWidth="1"/>
    <col min="8" max="8" width="15.69921875" style="1" customWidth="1"/>
    <col min="9" max="9" width="7.69921875" style="1" customWidth="1"/>
    <col min="10" max="10" width="19.09765625" style="1" customWidth="1"/>
    <col min="11" max="16384" width="9" style="1"/>
  </cols>
  <sheetData>
    <row r="1" spans="1:11" ht="1.95" customHeight="1">
      <c r="H1" s="38"/>
      <c r="I1" s="38"/>
      <c r="J1" s="38"/>
      <c r="K1" s="5"/>
    </row>
    <row r="2" spans="1:11" ht="38.4" customHeight="1">
      <c r="A2" s="45" t="s">
        <v>86</v>
      </c>
      <c r="B2" s="45"/>
      <c r="C2" s="8"/>
      <c r="D2" s="9"/>
      <c r="E2" s="10"/>
      <c r="F2" s="10"/>
      <c r="G2" s="10"/>
      <c r="H2" s="10"/>
      <c r="I2" s="10"/>
      <c r="J2" s="10"/>
      <c r="K2" s="5"/>
    </row>
    <row r="3" spans="1:11" s="7" customFormat="1" ht="22.2" customHeight="1">
      <c r="A3" s="39" t="s">
        <v>41</v>
      </c>
      <c r="B3" s="40"/>
      <c r="C3" s="40"/>
      <c r="D3" s="40"/>
      <c r="E3" s="40"/>
      <c r="F3" s="40"/>
      <c r="G3" s="40"/>
      <c r="H3" s="40"/>
      <c r="I3" s="40"/>
      <c r="J3" s="41"/>
      <c r="K3" s="6"/>
    </row>
    <row r="4" spans="1:11" s="7" customFormat="1" ht="31.2" customHeight="1">
      <c r="A4" s="42" t="s">
        <v>40</v>
      </c>
      <c r="B4" s="43"/>
      <c r="C4" s="43"/>
      <c r="D4" s="43"/>
      <c r="E4" s="43"/>
      <c r="F4" s="43"/>
      <c r="G4" s="43"/>
      <c r="H4" s="43"/>
      <c r="I4" s="43"/>
      <c r="J4" s="44"/>
      <c r="K4" s="6"/>
    </row>
    <row r="5" spans="1:11" ht="14.25" customHeight="1">
      <c r="A5" s="33" t="s">
        <v>0</v>
      </c>
      <c r="B5" s="33" t="s">
        <v>1</v>
      </c>
      <c r="C5" s="33" t="s">
        <v>2</v>
      </c>
      <c r="D5" s="33" t="s">
        <v>30</v>
      </c>
      <c r="E5" s="32" t="s">
        <v>87</v>
      </c>
      <c r="F5" s="32" t="s">
        <v>88</v>
      </c>
      <c r="G5" s="32" t="s">
        <v>85</v>
      </c>
      <c r="H5" s="32" t="s">
        <v>89</v>
      </c>
      <c r="I5" s="32" t="s">
        <v>90</v>
      </c>
      <c r="J5" s="32" t="s">
        <v>91</v>
      </c>
      <c r="K5" s="5"/>
    </row>
    <row r="6" spans="1:11" ht="13.8">
      <c r="A6" s="33"/>
      <c r="B6" s="33"/>
      <c r="C6" s="33"/>
      <c r="D6" s="33"/>
      <c r="E6" s="32"/>
      <c r="F6" s="32"/>
      <c r="G6" s="32"/>
      <c r="H6" s="32"/>
      <c r="I6" s="32"/>
      <c r="J6" s="32"/>
      <c r="K6" s="5"/>
    </row>
    <row r="7" spans="1:11" ht="41.25" customHeight="1">
      <c r="A7" s="33"/>
      <c r="B7" s="33"/>
      <c r="C7" s="33"/>
      <c r="D7" s="33"/>
      <c r="E7" s="32"/>
      <c r="F7" s="32"/>
      <c r="G7" s="32"/>
      <c r="H7" s="32"/>
      <c r="I7" s="32"/>
      <c r="J7" s="32"/>
      <c r="K7" s="5"/>
    </row>
    <row r="8" spans="1:11" ht="12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5"/>
    </row>
    <row r="9" spans="1:11" ht="16.5" customHeight="1">
      <c r="A9" s="12">
        <v>1</v>
      </c>
      <c r="B9" s="13" t="s">
        <v>53</v>
      </c>
      <c r="C9" s="14" t="s">
        <v>36</v>
      </c>
      <c r="D9" s="14">
        <v>3</v>
      </c>
      <c r="E9" s="21"/>
      <c r="F9" s="18">
        <f>E9*G9</f>
        <v>0</v>
      </c>
      <c r="G9" s="22"/>
      <c r="H9" s="18">
        <f>D9*F9</f>
        <v>0</v>
      </c>
      <c r="I9" s="23"/>
      <c r="J9" s="18">
        <f>H9+H9*I9</f>
        <v>0</v>
      </c>
      <c r="K9" s="5"/>
    </row>
    <row r="10" spans="1:11" ht="17.399999999999999">
      <c r="A10" s="12">
        <v>2</v>
      </c>
      <c r="B10" s="13" t="s">
        <v>60</v>
      </c>
      <c r="C10" s="15" t="s">
        <v>3</v>
      </c>
      <c r="D10" s="14">
        <v>1</v>
      </c>
      <c r="E10" s="21"/>
      <c r="F10" s="18">
        <f t="shared" ref="F10:F36" si="0">E10*G10</f>
        <v>0</v>
      </c>
      <c r="G10" s="22"/>
      <c r="H10" s="18">
        <f t="shared" ref="H10:H36" si="1">D10*F10</f>
        <v>0</v>
      </c>
      <c r="I10" s="23"/>
      <c r="J10" s="18">
        <f t="shared" ref="J10:J36" si="2">H10+H10*I10</f>
        <v>0</v>
      </c>
      <c r="K10" s="5"/>
    </row>
    <row r="11" spans="1:11" ht="17.399999999999999">
      <c r="A11" s="12">
        <v>3</v>
      </c>
      <c r="B11" s="13" t="s">
        <v>44</v>
      </c>
      <c r="C11" s="14" t="s">
        <v>4</v>
      </c>
      <c r="D11" s="14">
        <v>1</v>
      </c>
      <c r="E11" s="21"/>
      <c r="F11" s="18">
        <f t="shared" si="0"/>
        <v>0</v>
      </c>
      <c r="G11" s="22"/>
      <c r="H11" s="18">
        <f t="shared" si="1"/>
        <v>0</v>
      </c>
      <c r="I11" s="23"/>
      <c r="J11" s="18">
        <f t="shared" si="2"/>
        <v>0</v>
      </c>
      <c r="K11" s="5"/>
    </row>
    <row r="12" spans="1:11" ht="17.399999999999999">
      <c r="A12" s="12">
        <v>4</v>
      </c>
      <c r="B12" s="13" t="s">
        <v>58</v>
      </c>
      <c r="C12" s="14" t="s">
        <v>5</v>
      </c>
      <c r="D12" s="14">
        <v>1</v>
      </c>
      <c r="E12" s="21"/>
      <c r="F12" s="18">
        <f t="shared" si="0"/>
        <v>0</v>
      </c>
      <c r="G12" s="22"/>
      <c r="H12" s="18">
        <f t="shared" si="1"/>
        <v>0</v>
      </c>
      <c r="I12" s="23"/>
      <c r="J12" s="18">
        <f t="shared" si="2"/>
        <v>0</v>
      </c>
      <c r="K12" s="5"/>
    </row>
    <row r="13" spans="1:11" ht="17.399999999999999">
      <c r="A13" s="12">
        <v>5</v>
      </c>
      <c r="B13" s="13" t="s">
        <v>45</v>
      </c>
      <c r="C13" s="14" t="s">
        <v>6</v>
      </c>
      <c r="D13" s="14">
        <v>4</v>
      </c>
      <c r="E13" s="21"/>
      <c r="F13" s="18">
        <f t="shared" si="0"/>
        <v>0</v>
      </c>
      <c r="G13" s="22"/>
      <c r="H13" s="18">
        <f t="shared" si="1"/>
        <v>0</v>
      </c>
      <c r="I13" s="23"/>
      <c r="J13" s="18">
        <f t="shared" si="2"/>
        <v>0</v>
      </c>
      <c r="K13" s="5"/>
    </row>
    <row r="14" spans="1:11" ht="17.399999999999999">
      <c r="A14" s="12">
        <v>6</v>
      </c>
      <c r="B14" s="13" t="s">
        <v>59</v>
      </c>
      <c r="C14" s="15" t="s">
        <v>7</v>
      </c>
      <c r="D14" s="14">
        <v>1</v>
      </c>
      <c r="E14" s="21"/>
      <c r="F14" s="18">
        <f t="shared" si="0"/>
        <v>0</v>
      </c>
      <c r="G14" s="22"/>
      <c r="H14" s="18">
        <f t="shared" si="1"/>
        <v>0</v>
      </c>
      <c r="I14" s="23"/>
      <c r="J14" s="18">
        <f t="shared" si="2"/>
        <v>0</v>
      </c>
      <c r="K14" s="5"/>
    </row>
    <row r="15" spans="1:11" ht="17.399999999999999">
      <c r="A15" s="12">
        <v>7</v>
      </c>
      <c r="B15" s="13" t="s">
        <v>55</v>
      </c>
      <c r="C15" s="14" t="s">
        <v>69</v>
      </c>
      <c r="D15" s="14">
        <v>2</v>
      </c>
      <c r="E15" s="21"/>
      <c r="F15" s="18">
        <f t="shared" si="0"/>
        <v>0</v>
      </c>
      <c r="G15" s="22"/>
      <c r="H15" s="18">
        <f t="shared" si="1"/>
        <v>0</v>
      </c>
      <c r="I15" s="23"/>
      <c r="J15" s="18">
        <f t="shared" si="2"/>
        <v>0</v>
      </c>
      <c r="K15" s="5"/>
    </row>
    <row r="16" spans="1:11" ht="17.399999999999999">
      <c r="A16" s="12">
        <v>8</v>
      </c>
      <c r="B16" s="13" t="s">
        <v>73</v>
      </c>
      <c r="C16" s="14" t="s">
        <v>74</v>
      </c>
      <c r="D16" s="14">
        <v>1</v>
      </c>
      <c r="E16" s="21"/>
      <c r="F16" s="18">
        <f t="shared" si="0"/>
        <v>0</v>
      </c>
      <c r="G16" s="22"/>
      <c r="H16" s="18">
        <f t="shared" si="1"/>
        <v>0</v>
      </c>
      <c r="I16" s="23"/>
      <c r="J16" s="18">
        <f t="shared" si="2"/>
        <v>0</v>
      </c>
      <c r="K16" s="5"/>
    </row>
    <row r="17" spans="1:11" ht="17.399999999999999">
      <c r="A17" s="12">
        <v>9</v>
      </c>
      <c r="B17" s="13" t="s">
        <v>46</v>
      </c>
      <c r="C17" s="14" t="s">
        <v>8</v>
      </c>
      <c r="D17" s="14">
        <v>2</v>
      </c>
      <c r="E17" s="21"/>
      <c r="F17" s="18">
        <f t="shared" si="0"/>
        <v>0</v>
      </c>
      <c r="G17" s="22"/>
      <c r="H17" s="18">
        <f t="shared" si="1"/>
        <v>0</v>
      </c>
      <c r="I17" s="23"/>
      <c r="J17" s="18">
        <f t="shared" si="2"/>
        <v>0</v>
      </c>
      <c r="K17" s="5"/>
    </row>
    <row r="18" spans="1:11" ht="17.399999999999999">
      <c r="A18" s="12">
        <v>10</v>
      </c>
      <c r="B18" s="13" t="s">
        <v>47</v>
      </c>
      <c r="C18" s="14" t="s">
        <v>9</v>
      </c>
      <c r="D18" s="14">
        <v>3</v>
      </c>
      <c r="E18" s="21"/>
      <c r="F18" s="18">
        <f t="shared" si="0"/>
        <v>0</v>
      </c>
      <c r="G18" s="22"/>
      <c r="H18" s="18">
        <f t="shared" si="1"/>
        <v>0</v>
      </c>
      <c r="I18" s="23"/>
      <c r="J18" s="18">
        <f t="shared" si="2"/>
        <v>0</v>
      </c>
      <c r="K18" s="5"/>
    </row>
    <row r="19" spans="1:11" ht="17.399999999999999">
      <c r="A19" s="12">
        <v>11</v>
      </c>
      <c r="B19" s="13" t="s">
        <v>11</v>
      </c>
      <c r="C19" s="14" t="s">
        <v>12</v>
      </c>
      <c r="D19" s="14">
        <v>3</v>
      </c>
      <c r="E19" s="21"/>
      <c r="F19" s="18">
        <f t="shared" si="0"/>
        <v>0</v>
      </c>
      <c r="G19" s="22"/>
      <c r="H19" s="18">
        <f t="shared" si="1"/>
        <v>0</v>
      </c>
      <c r="I19" s="23"/>
      <c r="J19" s="18">
        <f t="shared" si="2"/>
        <v>0</v>
      </c>
      <c r="K19" s="5"/>
    </row>
    <row r="20" spans="1:11" ht="17.399999999999999">
      <c r="A20" s="12">
        <v>12</v>
      </c>
      <c r="B20" s="13" t="s">
        <v>13</v>
      </c>
      <c r="C20" s="15" t="s">
        <v>48</v>
      </c>
      <c r="D20" s="14">
        <v>5</v>
      </c>
      <c r="E20" s="21"/>
      <c r="F20" s="18">
        <f t="shared" si="0"/>
        <v>0</v>
      </c>
      <c r="G20" s="22"/>
      <c r="H20" s="18">
        <f t="shared" si="1"/>
        <v>0</v>
      </c>
      <c r="I20" s="23"/>
      <c r="J20" s="18">
        <f t="shared" si="2"/>
        <v>0</v>
      </c>
      <c r="K20" s="5"/>
    </row>
    <row r="21" spans="1:11" ht="17.399999999999999">
      <c r="A21" s="12">
        <v>13</v>
      </c>
      <c r="B21" s="13" t="s">
        <v>14</v>
      </c>
      <c r="C21" s="14" t="s">
        <v>15</v>
      </c>
      <c r="D21" s="14">
        <v>6</v>
      </c>
      <c r="E21" s="21"/>
      <c r="F21" s="18">
        <f t="shared" si="0"/>
        <v>0</v>
      </c>
      <c r="G21" s="22"/>
      <c r="H21" s="18">
        <f t="shared" si="1"/>
        <v>0</v>
      </c>
      <c r="I21" s="23"/>
      <c r="J21" s="18">
        <f t="shared" si="2"/>
        <v>0</v>
      </c>
      <c r="K21" s="5"/>
    </row>
    <row r="22" spans="1:11" ht="17.399999999999999">
      <c r="A22" s="12">
        <v>14</v>
      </c>
      <c r="B22" s="13" t="s">
        <v>49</v>
      </c>
      <c r="C22" s="14" t="s">
        <v>16</v>
      </c>
      <c r="D22" s="14">
        <v>4</v>
      </c>
      <c r="E22" s="21"/>
      <c r="F22" s="18">
        <f t="shared" si="0"/>
        <v>0</v>
      </c>
      <c r="G22" s="22"/>
      <c r="H22" s="18">
        <f t="shared" si="1"/>
        <v>0</v>
      </c>
      <c r="I22" s="23"/>
      <c r="J22" s="18">
        <f t="shared" si="2"/>
        <v>0</v>
      </c>
      <c r="K22" s="5"/>
    </row>
    <row r="23" spans="1:11" ht="17.399999999999999">
      <c r="A23" s="12">
        <v>15</v>
      </c>
      <c r="B23" s="13" t="s">
        <v>37</v>
      </c>
      <c r="C23" s="14" t="s">
        <v>33</v>
      </c>
      <c r="D23" s="14">
        <v>3</v>
      </c>
      <c r="E23" s="21"/>
      <c r="F23" s="18">
        <f t="shared" si="0"/>
        <v>0</v>
      </c>
      <c r="G23" s="22"/>
      <c r="H23" s="18">
        <f t="shared" si="1"/>
        <v>0</v>
      </c>
      <c r="I23" s="23"/>
      <c r="J23" s="18">
        <f t="shared" si="2"/>
        <v>0</v>
      </c>
      <c r="K23" s="5"/>
    </row>
    <row r="24" spans="1:11" ht="17.399999999999999">
      <c r="A24" s="12">
        <v>16</v>
      </c>
      <c r="B24" s="13" t="s">
        <v>32</v>
      </c>
      <c r="C24" s="14" t="s">
        <v>29</v>
      </c>
      <c r="D24" s="14">
        <v>7</v>
      </c>
      <c r="E24" s="21"/>
      <c r="F24" s="18">
        <f t="shared" si="0"/>
        <v>0</v>
      </c>
      <c r="G24" s="22"/>
      <c r="H24" s="18">
        <f t="shared" si="1"/>
        <v>0</v>
      </c>
      <c r="I24" s="23"/>
      <c r="J24" s="18">
        <f t="shared" si="2"/>
        <v>0</v>
      </c>
      <c r="K24" s="5"/>
    </row>
    <row r="25" spans="1:11" ht="17.399999999999999">
      <c r="A25" s="12">
        <v>17</v>
      </c>
      <c r="B25" s="13" t="s">
        <v>65</v>
      </c>
      <c r="C25" s="15" t="s">
        <v>17</v>
      </c>
      <c r="D25" s="14">
        <v>1</v>
      </c>
      <c r="E25" s="21"/>
      <c r="F25" s="18">
        <f t="shared" si="0"/>
        <v>0</v>
      </c>
      <c r="G25" s="22"/>
      <c r="H25" s="18">
        <f t="shared" si="1"/>
        <v>0</v>
      </c>
      <c r="I25" s="23"/>
      <c r="J25" s="18">
        <f t="shared" si="2"/>
        <v>0</v>
      </c>
      <c r="K25" s="5"/>
    </row>
    <row r="26" spans="1:11" ht="17.399999999999999">
      <c r="A26" s="12">
        <v>18</v>
      </c>
      <c r="B26" s="13" t="s">
        <v>50</v>
      </c>
      <c r="C26" s="14" t="s">
        <v>18</v>
      </c>
      <c r="D26" s="14">
        <v>2</v>
      </c>
      <c r="E26" s="21"/>
      <c r="F26" s="18">
        <f t="shared" si="0"/>
        <v>0</v>
      </c>
      <c r="G26" s="22"/>
      <c r="H26" s="18">
        <f t="shared" si="1"/>
        <v>0</v>
      </c>
      <c r="I26" s="23"/>
      <c r="J26" s="18">
        <f t="shared" si="2"/>
        <v>0</v>
      </c>
      <c r="K26" s="5"/>
    </row>
    <row r="27" spans="1:11" ht="17.399999999999999">
      <c r="A27" s="12">
        <v>19</v>
      </c>
      <c r="B27" s="13" t="s">
        <v>51</v>
      </c>
      <c r="C27" s="14" t="s">
        <v>19</v>
      </c>
      <c r="D27" s="14">
        <v>1</v>
      </c>
      <c r="E27" s="21"/>
      <c r="F27" s="18">
        <f t="shared" si="0"/>
        <v>0</v>
      </c>
      <c r="G27" s="22"/>
      <c r="H27" s="18">
        <f t="shared" si="1"/>
        <v>0</v>
      </c>
      <c r="I27" s="23"/>
      <c r="J27" s="18">
        <f t="shared" si="2"/>
        <v>0</v>
      </c>
      <c r="K27" s="5"/>
    </row>
    <row r="28" spans="1:11" ht="17.399999999999999">
      <c r="A28" s="12">
        <v>20</v>
      </c>
      <c r="B28" s="13" t="s">
        <v>34</v>
      </c>
      <c r="C28" s="14" t="s">
        <v>35</v>
      </c>
      <c r="D28" s="14">
        <v>3</v>
      </c>
      <c r="E28" s="21"/>
      <c r="F28" s="18">
        <f t="shared" si="0"/>
        <v>0</v>
      </c>
      <c r="G28" s="22"/>
      <c r="H28" s="18">
        <f t="shared" si="1"/>
        <v>0</v>
      </c>
      <c r="I28" s="23"/>
      <c r="J28" s="18">
        <f t="shared" si="2"/>
        <v>0</v>
      </c>
      <c r="K28" s="5"/>
    </row>
    <row r="29" spans="1:11" ht="17.399999999999999">
      <c r="A29" s="12">
        <v>21</v>
      </c>
      <c r="B29" s="13" t="s">
        <v>31</v>
      </c>
      <c r="C29" s="15" t="s">
        <v>28</v>
      </c>
      <c r="D29" s="14">
        <v>1</v>
      </c>
      <c r="E29" s="21"/>
      <c r="F29" s="18">
        <f t="shared" si="0"/>
        <v>0</v>
      </c>
      <c r="G29" s="22"/>
      <c r="H29" s="18">
        <f t="shared" si="1"/>
        <v>0</v>
      </c>
      <c r="I29" s="23"/>
      <c r="J29" s="18">
        <f t="shared" si="2"/>
        <v>0</v>
      </c>
      <c r="K29" s="5"/>
    </row>
    <row r="30" spans="1:11" ht="17.399999999999999">
      <c r="A30" s="12">
        <v>22</v>
      </c>
      <c r="B30" s="13" t="s">
        <v>61</v>
      </c>
      <c r="C30" s="14" t="s">
        <v>20</v>
      </c>
      <c r="D30" s="14">
        <v>1</v>
      </c>
      <c r="E30" s="21"/>
      <c r="F30" s="18">
        <f t="shared" si="0"/>
        <v>0</v>
      </c>
      <c r="G30" s="22"/>
      <c r="H30" s="18">
        <f t="shared" si="1"/>
        <v>0</v>
      </c>
      <c r="I30" s="23"/>
      <c r="J30" s="18">
        <f t="shared" si="2"/>
        <v>0</v>
      </c>
      <c r="K30" s="5"/>
    </row>
    <row r="31" spans="1:11" ht="17.399999999999999">
      <c r="A31" s="12">
        <v>23</v>
      </c>
      <c r="B31" s="13" t="s">
        <v>75</v>
      </c>
      <c r="C31" s="14" t="s">
        <v>76</v>
      </c>
      <c r="D31" s="14">
        <v>1</v>
      </c>
      <c r="E31" s="21"/>
      <c r="F31" s="18">
        <f t="shared" si="0"/>
        <v>0</v>
      </c>
      <c r="G31" s="22"/>
      <c r="H31" s="18">
        <f t="shared" si="1"/>
        <v>0</v>
      </c>
      <c r="I31" s="23"/>
      <c r="J31" s="18">
        <f t="shared" si="2"/>
        <v>0</v>
      </c>
      <c r="K31" s="5"/>
    </row>
    <row r="32" spans="1:11" ht="17.399999999999999">
      <c r="A32" s="12">
        <v>24</v>
      </c>
      <c r="B32" s="13" t="s">
        <v>38</v>
      </c>
      <c r="C32" s="14" t="s">
        <v>21</v>
      </c>
      <c r="D32" s="14">
        <v>8</v>
      </c>
      <c r="E32" s="21"/>
      <c r="F32" s="18">
        <f t="shared" si="0"/>
        <v>0</v>
      </c>
      <c r="G32" s="22"/>
      <c r="H32" s="18">
        <f t="shared" si="1"/>
        <v>0</v>
      </c>
      <c r="I32" s="23"/>
      <c r="J32" s="18">
        <f t="shared" si="2"/>
        <v>0</v>
      </c>
      <c r="K32" s="5"/>
    </row>
    <row r="33" spans="1:11" ht="17.399999999999999">
      <c r="A33" s="12">
        <v>25</v>
      </c>
      <c r="B33" s="13" t="s">
        <v>22</v>
      </c>
      <c r="C33" s="15" t="s">
        <v>23</v>
      </c>
      <c r="D33" s="14">
        <v>1</v>
      </c>
      <c r="E33" s="21"/>
      <c r="F33" s="18">
        <f t="shared" si="0"/>
        <v>0</v>
      </c>
      <c r="G33" s="22"/>
      <c r="H33" s="18">
        <f t="shared" si="1"/>
        <v>0</v>
      </c>
      <c r="I33" s="23"/>
      <c r="J33" s="18">
        <f t="shared" si="2"/>
        <v>0</v>
      </c>
      <c r="K33" s="5"/>
    </row>
    <row r="34" spans="1:11" ht="17.399999999999999">
      <c r="A34" s="12">
        <v>26</v>
      </c>
      <c r="B34" s="13" t="s">
        <v>63</v>
      </c>
      <c r="C34" s="14" t="s">
        <v>24</v>
      </c>
      <c r="D34" s="14">
        <v>6</v>
      </c>
      <c r="E34" s="21"/>
      <c r="F34" s="18">
        <f t="shared" si="0"/>
        <v>0</v>
      </c>
      <c r="G34" s="22"/>
      <c r="H34" s="18">
        <f t="shared" si="1"/>
        <v>0</v>
      </c>
      <c r="I34" s="23"/>
      <c r="J34" s="18">
        <f t="shared" si="2"/>
        <v>0</v>
      </c>
      <c r="K34" s="5"/>
    </row>
    <row r="35" spans="1:11" ht="17.399999999999999">
      <c r="A35" s="12">
        <v>27</v>
      </c>
      <c r="B35" s="13" t="s">
        <v>52</v>
      </c>
      <c r="C35" s="14" t="s">
        <v>27</v>
      </c>
      <c r="D35" s="14">
        <v>2</v>
      </c>
      <c r="E35" s="21"/>
      <c r="F35" s="18">
        <f t="shared" si="0"/>
        <v>0</v>
      </c>
      <c r="G35" s="22"/>
      <c r="H35" s="18">
        <f t="shared" si="1"/>
        <v>0</v>
      </c>
      <c r="I35" s="23"/>
      <c r="J35" s="18">
        <f t="shared" si="2"/>
        <v>0</v>
      </c>
      <c r="K35" s="5"/>
    </row>
    <row r="36" spans="1:11" ht="17.399999999999999">
      <c r="A36" s="12">
        <v>28</v>
      </c>
      <c r="B36" s="13" t="s">
        <v>54</v>
      </c>
      <c r="C36" s="14" t="s">
        <v>39</v>
      </c>
      <c r="D36" s="14">
        <v>4</v>
      </c>
      <c r="E36" s="21"/>
      <c r="F36" s="18">
        <f t="shared" si="0"/>
        <v>0</v>
      </c>
      <c r="G36" s="22"/>
      <c r="H36" s="18">
        <f t="shared" si="1"/>
        <v>0</v>
      </c>
      <c r="I36" s="23"/>
      <c r="J36" s="18">
        <f t="shared" si="2"/>
        <v>0</v>
      </c>
      <c r="K36" s="5"/>
    </row>
    <row r="37" spans="1:11" ht="17.399999999999999">
      <c r="A37" s="27" t="s">
        <v>84</v>
      </c>
      <c r="B37" s="28"/>
      <c r="C37" s="28"/>
      <c r="D37" s="28"/>
      <c r="E37" s="28"/>
      <c r="F37" s="28"/>
      <c r="G37" s="29"/>
      <c r="H37" s="19">
        <f>SUM(H9:H36)</f>
        <v>0</v>
      </c>
      <c r="I37" s="16"/>
      <c r="J37" s="19">
        <f>SUM(J9:J36)</f>
        <v>0</v>
      </c>
      <c r="K37" s="5"/>
    </row>
    <row r="38" spans="1:11" ht="37.950000000000003" customHeight="1">
      <c r="A38" s="31" t="s">
        <v>62</v>
      </c>
      <c r="B38" s="31"/>
      <c r="C38" s="31"/>
      <c r="D38" s="31"/>
      <c r="E38" s="31"/>
      <c r="F38" s="31"/>
      <c r="G38" s="31"/>
      <c r="H38" s="31"/>
      <c r="I38" s="31"/>
      <c r="J38" s="31"/>
    </row>
    <row r="39" spans="1:11" ht="14.25" customHeight="1">
      <c r="A39" s="33" t="s">
        <v>0</v>
      </c>
      <c r="B39" s="33" t="s">
        <v>1</v>
      </c>
      <c r="C39" s="33" t="s">
        <v>2</v>
      </c>
      <c r="D39" s="33" t="s">
        <v>30</v>
      </c>
      <c r="E39" s="32" t="s">
        <v>92</v>
      </c>
      <c r="F39" s="35" t="s">
        <v>93</v>
      </c>
      <c r="G39" s="32" t="s">
        <v>81</v>
      </c>
      <c r="H39" s="32" t="s">
        <v>94</v>
      </c>
      <c r="I39" s="32" t="s">
        <v>90</v>
      </c>
      <c r="J39" s="32" t="s">
        <v>95</v>
      </c>
    </row>
    <row r="40" spans="1:11" ht="13.8">
      <c r="A40" s="33"/>
      <c r="B40" s="33"/>
      <c r="C40" s="33"/>
      <c r="D40" s="33"/>
      <c r="E40" s="32"/>
      <c r="F40" s="36"/>
      <c r="G40" s="32"/>
      <c r="H40" s="32"/>
      <c r="I40" s="32"/>
      <c r="J40" s="32"/>
    </row>
    <row r="41" spans="1:11" ht="50.25" customHeight="1">
      <c r="A41" s="34"/>
      <c r="B41" s="34"/>
      <c r="C41" s="33"/>
      <c r="D41" s="33"/>
      <c r="E41" s="32"/>
      <c r="F41" s="37"/>
      <c r="G41" s="32"/>
      <c r="H41" s="32"/>
      <c r="I41" s="32"/>
      <c r="J41" s="32"/>
    </row>
    <row r="42" spans="1:11" ht="12" customHeight="1">
      <c r="A42" s="11">
        <v>1</v>
      </c>
      <c r="B42" s="11">
        <v>2</v>
      </c>
      <c r="C42" s="11">
        <v>3</v>
      </c>
      <c r="D42" s="11">
        <v>4</v>
      </c>
      <c r="E42" s="11">
        <v>5</v>
      </c>
      <c r="F42" s="11">
        <v>6</v>
      </c>
      <c r="G42" s="11">
        <v>7</v>
      </c>
      <c r="H42" s="11">
        <v>8</v>
      </c>
      <c r="I42" s="11">
        <v>9</v>
      </c>
      <c r="J42" s="11">
        <v>10</v>
      </c>
      <c r="K42" s="5"/>
    </row>
    <row r="43" spans="1:11" ht="17.399999999999999">
      <c r="A43" s="12">
        <v>29</v>
      </c>
      <c r="B43" s="13" t="s">
        <v>58</v>
      </c>
      <c r="C43" s="14" t="s">
        <v>5</v>
      </c>
      <c r="D43" s="14">
        <v>8</v>
      </c>
      <c r="E43" s="21"/>
      <c r="F43" s="18">
        <f>E43*G43</f>
        <v>0</v>
      </c>
      <c r="G43" s="22"/>
      <c r="H43" s="18">
        <f>D43*F43</f>
        <v>0</v>
      </c>
      <c r="I43" s="23"/>
      <c r="J43" s="18">
        <f>H43+H43*I43</f>
        <v>0</v>
      </c>
    </row>
    <row r="44" spans="1:11" ht="17.399999999999999">
      <c r="A44" s="12">
        <v>30</v>
      </c>
      <c r="B44" s="13" t="s">
        <v>59</v>
      </c>
      <c r="C44" s="15" t="s">
        <v>7</v>
      </c>
      <c r="D44" s="14">
        <v>9</v>
      </c>
      <c r="E44" s="21"/>
      <c r="F44" s="18">
        <f t="shared" ref="F44:F61" si="3">E44*G44</f>
        <v>0</v>
      </c>
      <c r="G44" s="22"/>
      <c r="H44" s="18">
        <f t="shared" ref="H44:H61" si="4">D44*F44</f>
        <v>0</v>
      </c>
      <c r="I44" s="23"/>
      <c r="J44" s="18">
        <f t="shared" ref="J44:J61" si="5">H44+H44*I44</f>
        <v>0</v>
      </c>
    </row>
    <row r="45" spans="1:11" ht="17.399999999999999">
      <c r="A45" s="12">
        <v>31</v>
      </c>
      <c r="B45" s="13" t="s">
        <v>64</v>
      </c>
      <c r="C45" s="14" t="s">
        <v>57</v>
      </c>
      <c r="D45" s="14">
        <v>1</v>
      </c>
      <c r="E45" s="21"/>
      <c r="F45" s="18">
        <f t="shared" si="3"/>
        <v>0</v>
      </c>
      <c r="G45" s="22"/>
      <c r="H45" s="18">
        <f t="shared" si="4"/>
        <v>0</v>
      </c>
      <c r="I45" s="23"/>
      <c r="J45" s="18">
        <f t="shared" si="5"/>
        <v>0</v>
      </c>
    </row>
    <row r="46" spans="1:11" ht="17.399999999999999">
      <c r="A46" s="12">
        <v>32</v>
      </c>
      <c r="B46" s="13" t="s">
        <v>68</v>
      </c>
      <c r="C46" s="14" t="s">
        <v>56</v>
      </c>
      <c r="D46" s="14">
        <v>1</v>
      </c>
      <c r="E46" s="21"/>
      <c r="F46" s="18">
        <f t="shared" si="3"/>
        <v>0</v>
      </c>
      <c r="G46" s="22"/>
      <c r="H46" s="18">
        <f t="shared" si="4"/>
        <v>0</v>
      </c>
      <c r="I46" s="23"/>
      <c r="J46" s="18">
        <f t="shared" si="5"/>
        <v>0</v>
      </c>
    </row>
    <row r="47" spans="1:11" ht="17.399999999999999">
      <c r="A47" s="12">
        <v>33</v>
      </c>
      <c r="B47" s="13" t="s">
        <v>70</v>
      </c>
      <c r="C47" s="14" t="s">
        <v>71</v>
      </c>
      <c r="D47" s="14">
        <v>1</v>
      </c>
      <c r="E47" s="21"/>
      <c r="F47" s="18">
        <f t="shared" si="3"/>
        <v>0</v>
      </c>
      <c r="G47" s="22"/>
      <c r="H47" s="18">
        <f t="shared" si="4"/>
        <v>0</v>
      </c>
      <c r="I47" s="23"/>
      <c r="J47" s="18">
        <f t="shared" si="5"/>
        <v>0</v>
      </c>
    </row>
    <row r="48" spans="1:11" ht="17.399999999999999">
      <c r="A48" s="12">
        <v>34</v>
      </c>
      <c r="B48" s="13" t="s">
        <v>72</v>
      </c>
      <c r="C48" s="14" t="s">
        <v>10</v>
      </c>
      <c r="D48" s="14">
        <v>1</v>
      </c>
      <c r="E48" s="21"/>
      <c r="F48" s="18">
        <f t="shared" si="3"/>
        <v>0</v>
      </c>
      <c r="G48" s="22"/>
      <c r="H48" s="18">
        <f t="shared" si="4"/>
        <v>0</v>
      </c>
      <c r="I48" s="23"/>
      <c r="J48" s="18">
        <f t="shared" si="5"/>
        <v>0</v>
      </c>
    </row>
    <row r="49" spans="1:10" ht="17.399999999999999">
      <c r="A49" s="12">
        <v>35</v>
      </c>
      <c r="B49" s="13" t="s">
        <v>14</v>
      </c>
      <c r="C49" s="14" t="s">
        <v>15</v>
      </c>
      <c r="D49" s="14">
        <v>8</v>
      </c>
      <c r="E49" s="21"/>
      <c r="F49" s="18">
        <f t="shared" si="3"/>
        <v>0</v>
      </c>
      <c r="G49" s="22"/>
      <c r="H49" s="18">
        <f t="shared" si="4"/>
        <v>0</v>
      </c>
      <c r="I49" s="23"/>
      <c r="J49" s="18">
        <f t="shared" si="5"/>
        <v>0</v>
      </c>
    </row>
    <row r="50" spans="1:10" ht="17.399999999999999">
      <c r="A50" s="12">
        <v>36</v>
      </c>
      <c r="B50" s="13" t="s">
        <v>67</v>
      </c>
      <c r="C50" s="14" t="s">
        <v>43</v>
      </c>
      <c r="D50" s="14">
        <v>1</v>
      </c>
      <c r="E50" s="21"/>
      <c r="F50" s="18">
        <f t="shared" si="3"/>
        <v>0</v>
      </c>
      <c r="G50" s="22"/>
      <c r="H50" s="18">
        <f t="shared" si="4"/>
        <v>0</v>
      </c>
      <c r="I50" s="23"/>
      <c r="J50" s="18">
        <f t="shared" si="5"/>
        <v>0</v>
      </c>
    </row>
    <row r="51" spans="1:10" ht="17.399999999999999">
      <c r="A51" s="12">
        <v>37</v>
      </c>
      <c r="B51" s="13" t="s">
        <v>37</v>
      </c>
      <c r="C51" s="14" t="s">
        <v>33</v>
      </c>
      <c r="D51" s="14">
        <v>5</v>
      </c>
      <c r="E51" s="21"/>
      <c r="F51" s="18">
        <f t="shared" si="3"/>
        <v>0</v>
      </c>
      <c r="G51" s="22"/>
      <c r="H51" s="18">
        <f t="shared" si="4"/>
        <v>0</v>
      </c>
      <c r="I51" s="23"/>
      <c r="J51" s="18">
        <f t="shared" si="5"/>
        <v>0</v>
      </c>
    </row>
    <row r="52" spans="1:10" ht="17.399999999999999">
      <c r="A52" s="12">
        <v>38</v>
      </c>
      <c r="B52" s="13" t="s">
        <v>32</v>
      </c>
      <c r="C52" s="14" t="s">
        <v>29</v>
      </c>
      <c r="D52" s="14">
        <v>8</v>
      </c>
      <c r="E52" s="21"/>
      <c r="F52" s="18">
        <f t="shared" si="3"/>
        <v>0</v>
      </c>
      <c r="G52" s="22"/>
      <c r="H52" s="18">
        <f t="shared" si="4"/>
        <v>0</v>
      </c>
      <c r="I52" s="23"/>
      <c r="J52" s="18">
        <f t="shared" si="5"/>
        <v>0</v>
      </c>
    </row>
    <row r="53" spans="1:10" ht="17.399999999999999">
      <c r="A53" s="12">
        <v>39</v>
      </c>
      <c r="B53" s="13" t="s">
        <v>65</v>
      </c>
      <c r="C53" s="15" t="s">
        <v>17</v>
      </c>
      <c r="D53" s="14">
        <v>3</v>
      </c>
      <c r="E53" s="21"/>
      <c r="F53" s="18">
        <f t="shared" si="3"/>
        <v>0</v>
      </c>
      <c r="G53" s="22"/>
      <c r="H53" s="18">
        <f t="shared" si="4"/>
        <v>0</v>
      </c>
      <c r="I53" s="23"/>
      <c r="J53" s="18">
        <f t="shared" si="5"/>
        <v>0</v>
      </c>
    </row>
    <row r="54" spans="1:10" ht="17.399999999999999">
      <c r="A54" s="12">
        <v>40</v>
      </c>
      <c r="B54" s="13" t="s">
        <v>51</v>
      </c>
      <c r="C54" s="14" t="s">
        <v>19</v>
      </c>
      <c r="D54" s="14">
        <v>1</v>
      </c>
      <c r="E54" s="21"/>
      <c r="F54" s="18">
        <f t="shared" si="3"/>
        <v>0</v>
      </c>
      <c r="G54" s="22"/>
      <c r="H54" s="18">
        <f t="shared" si="4"/>
        <v>0</v>
      </c>
      <c r="I54" s="23"/>
      <c r="J54" s="18">
        <f t="shared" si="5"/>
        <v>0</v>
      </c>
    </row>
    <row r="55" spans="1:10" ht="17.399999999999999">
      <c r="A55" s="12">
        <v>41</v>
      </c>
      <c r="B55" s="13" t="s">
        <v>77</v>
      </c>
      <c r="C55" s="14" t="s">
        <v>78</v>
      </c>
      <c r="D55" s="14">
        <v>1</v>
      </c>
      <c r="E55" s="21"/>
      <c r="F55" s="18">
        <f t="shared" si="3"/>
        <v>0</v>
      </c>
      <c r="G55" s="22"/>
      <c r="H55" s="18">
        <f t="shared" si="4"/>
        <v>0</v>
      </c>
      <c r="I55" s="23"/>
      <c r="J55" s="18">
        <f t="shared" si="5"/>
        <v>0</v>
      </c>
    </row>
    <row r="56" spans="1:10" ht="17.399999999999999">
      <c r="A56" s="12">
        <v>42</v>
      </c>
      <c r="B56" s="13" t="s">
        <v>31</v>
      </c>
      <c r="C56" s="15" t="s">
        <v>28</v>
      </c>
      <c r="D56" s="14">
        <v>4</v>
      </c>
      <c r="E56" s="21"/>
      <c r="F56" s="18">
        <f t="shared" si="3"/>
        <v>0</v>
      </c>
      <c r="G56" s="22"/>
      <c r="H56" s="18">
        <f t="shared" si="4"/>
        <v>0</v>
      </c>
      <c r="I56" s="23"/>
      <c r="J56" s="18">
        <f t="shared" si="5"/>
        <v>0</v>
      </c>
    </row>
    <row r="57" spans="1:10" ht="17.399999999999999">
      <c r="A57" s="12">
        <v>43</v>
      </c>
      <c r="B57" s="13" t="s">
        <v>61</v>
      </c>
      <c r="C57" s="14" t="s">
        <v>20</v>
      </c>
      <c r="D57" s="14">
        <v>4</v>
      </c>
      <c r="E57" s="21"/>
      <c r="F57" s="18">
        <f t="shared" si="3"/>
        <v>0</v>
      </c>
      <c r="G57" s="22"/>
      <c r="H57" s="18">
        <f t="shared" si="4"/>
        <v>0</v>
      </c>
      <c r="I57" s="23"/>
      <c r="J57" s="18">
        <f t="shared" si="5"/>
        <v>0</v>
      </c>
    </row>
    <row r="58" spans="1:10" ht="17.399999999999999">
      <c r="A58" s="12">
        <v>44</v>
      </c>
      <c r="B58" s="13" t="s">
        <v>22</v>
      </c>
      <c r="C58" s="15" t="s">
        <v>23</v>
      </c>
      <c r="D58" s="14">
        <v>9</v>
      </c>
      <c r="E58" s="21"/>
      <c r="F58" s="18">
        <f t="shared" si="3"/>
        <v>0</v>
      </c>
      <c r="G58" s="22"/>
      <c r="H58" s="18">
        <f t="shared" si="4"/>
        <v>0</v>
      </c>
      <c r="I58" s="23"/>
      <c r="J58" s="18">
        <f t="shared" si="5"/>
        <v>0</v>
      </c>
    </row>
    <row r="59" spans="1:10" ht="17.399999999999999">
      <c r="A59" s="12">
        <v>45</v>
      </c>
      <c r="B59" s="13" t="s">
        <v>79</v>
      </c>
      <c r="C59" s="14" t="s">
        <v>80</v>
      </c>
      <c r="D59" s="14">
        <v>1</v>
      </c>
      <c r="E59" s="21"/>
      <c r="F59" s="18">
        <f t="shared" si="3"/>
        <v>0</v>
      </c>
      <c r="G59" s="22"/>
      <c r="H59" s="18">
        <f t="shared" si="4"/>
        <v>0</v>
      </c>
      <c r="I59" s="23"/>
      <c r="J59" s="18">
        <f t="shared" si="5"/>
        <v>0</v>
      </c>
    </row>
    <row r="60" spans="1:10" ht="17.399999999999999">
      <c r="A60" s="12">
        <v>46</v>
      </c>
      <c r="B60" s="13" t="s">
        <v>66</v>
      </c>
      <c r="C60" s="14" t="s">
        <v>42</v>
      </c>
      <c r="D60" s="14">
        <v>1</v>
      </c>
      <c r="E60" s="21"/>
      <c r="F60" s="18">
        <f t="shared" si="3"/>
        <v>0</v>
      </c>
      <c r="G60" s="22"/>
      <c r="H60" s="18">
        <f t="shared" si="4"/>
        <v>0</v>
      </c>
      <c r="I60" s="23"/>
      <c r="J60" s="18">
        <f t="shared" si="5"/>
        <v>0</v>
      </c>
    </row>
    <row r="61" spans="1:10" ht="17.399999999999999">
      <c r="A61" s="12">
        <v>47</v>
      </c>
      <c r="B61" s="13" t="s">
        <v>25</v>
      </c>
      <c r="C61" s="14" t="s">
        <v>26</v>
      </c>
      <c r="D61" s="14">
        <v>1</v>
      </c>
      <c r="E61" s="21"/>
      <c r="F61" s="18">
        <f t="shared" si="3"/>
        <v>0</v>
      </c>
      <c r="G61" s="22"/>
      <c r="H61" s="18">
        <f t="shared" si="4"/>
        <v>0</v>
      </c>
      <c r="I61" s="23"/>
      <c r="J61" s="18">
        <f t="shared" si="5"/>
        <v>0</v>
      </c>
    </row>
    <row r="62" spans="1:10" ht="17.399999999999999">
      <c r="A62" s="24" t="s">
        <v>82</v>
      </c>
      <c r="B62" s="25"/>
      <c r="C62" s="25"/>
      <c r="D62" s="25"/>
      <c r="E62" s="25"/>
      <c r="F62" s="25"/>
      <c r="G62" s="26"/>
      <c r="H62" s="20">
        <f>SUM(H43:H61)</f>
        <v>0</v>
      </c>
      <c r="I62" s="17"/>
      <c r="J62" s="20">
        <f>SUM(J43:J61)</f>
        <v>0</v>
      </c>
    </row>
    <row r="63" spans="1:10" ht="17.399999999999999">
      <c r="A63" s="24" t="s">
        <v>83</v>
      </c>
      <c r="B63" s="25"/>
      <c r="C63" s="25"/>
      <c r="D63" s="25"/>
      <c r="E63" s="25"/>
      <c r="F63" s="25"/>
      <c r="G63" s="26"/>
      <c r="H63" s="20">
        <f>H37+H62</f>
        <v>0</v>
      </c>
      <c r="I63" s="17"/>
      <c r="J63" s="20">
        <f>J37+J62</f>
        <v>0</v>
      </c>
    </row>
    <row r="66" spans="2:10" ht="15" customHeight="1">
      <c r="B66" s="30"/>
      <c r="C66" s="30"/>
      <c r="D66" s="30"/>
      <c r="E66" s="30"/>
      <c r="F66" s="30"/>
      <c r="G66" s="30"/>
      <c r="H66" s="30"/>
      <c r="I66" s="30"/>
      <c r="J66" s="30"/>
    </row>
    <row r="67" spans="2:10">
      <c r="B67" s="30"/>
      <c r="C67" s="30"/>
      <c r="D67" s="30"/>
      <c r="E67" s="30"/>
      <c r="F67" s="30"/>
      <c r="G67" s="30"/>
      <c r="H67" s="30"/>
      <c r="I67" s="30"/>
      <c r="J67" s="30"/>
    </row>
  </sheetData>
  <sheetProtection algorithmName="SHA-512" hashValue="mc8iCzqrZr4FgenyVTgAacjCigameAkSzG4YyPkAvvapsahI9S+v102XBLWk8p3nbxgRNSTeXjtxOwGzabztoQ==" saltValue="nqcMx5WuuH3BTes+hixyVQ==" spinCount="100000" sheet="1" objects="1" scenarios="1" insertRows="0" deleteColumns="0" deleteRows="0"/>
  <mergeCells count="29">
    <mergeCell ref="H1:J1"/>
    <mergeCell ref="A3:J3"/>
    <mergeCell ref="G5:G7"/>
    <mergeCell ref="E5:E7"/>
    <mergeCell ref="F5:F7"/>
    <mergeCell ref="D5:D7"/>
    <mergeCell ref="A5:A7"/>
    <mergeCell ref="B5:B7"/>
    <mergeCell ref="C5:C7"/>
    <mergeCell ref="A4:J4"/>
    <mergeCell ref="J5:J7"/>
    <mergeCell ref="H5:H7"/>
    <mergeCell ref="I5:I7"/>
    <mergeCell ref="A2:B2"/>
    <mergeCell ref="A62:G62"/>
    <mergeCell ref="A37:G37"/>
    <mergeCell ref="B66:J67"/>
    <mergeCell ref="A38:J38"/>
    <mergeCell ref="J39:J41"/>
    <mergeCell ref="A63:G63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</mergeCells>
  <hyperlinks>
    <hyperlink ref="C28" r:id="rId1" display="http://worldcat.org/issn/1425-9818"/>
  </hyperlinks>
  <pageMargins left="0.70866141732283472" right="0.70866141732283472" top="0.74803149606299213" bottom="0.74803149606299213" header="0.31496062992125984" footer="0.31496062992125984"/>
  <pageSetup paperSize="9" scale="61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1241E8B80BF4419ED717A08651DB2C" ma:contentTypeVersion="3" ma:contentTypeDescription="Utwórz nowy dokument." ma:contentTypeScope="" ma:versionID="0f6417a1ae0cddacfa50aba32538b46f">
  <xsd:schema xmlns:xsd="http://www.w3.org/2001/XMLSchema" xmlns:xs="http://www.w3.org/2001/XMLSchema" xmlns:p="http://schemas.microsoft.com/office/2006/metadata/properties" xmlns:ns1="http://schemas.microsoft.com/sharepoint/v3" xmlns:ns2="de737134-c062-4796-8a06-20aa0affa000" targetNamespace="http://schemas.microsoft.com/office/2006/metadata/properties" ma:root="true" ma:fieldsID="793b80741e9c6207acb69d6a5b86a27c" ns1:_="" ns2:_="">
    <xsd:import namespace="http://schemas.microsoft.com/sharepoint/v3"/>
    <xsd:import namespace="de737134-c062-4796-8a06-20aa0affa00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7134-c062-4796-8a06-20aa0affa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FD78A2-7456-4FF5-AF64-884E7A314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37134-c062-4796-8a06-20aa0affa0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95923-B9AC-4AED-B9ED-D3F139220B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3A3BD-A24B-43AB-A5C3-CB996A4DE34B}">
  <ds:schemaRefs>
    <ds:schemaRef ds:uri="http://schemas.microsoft.com/office/2006/metadata/properties"/>
    <ds:schemaRef ds:uri="http://www.w3.org/XML/1998/namespace"/>
    <ds:schemaRef ds:uri="http://schemas.microsoft.com/sharepoint/v3"/>
    <ds:schemaRef ds:uri="http://schemas.microsoft.com/office/2006/documentManagement/types"/>
    <ds:schemaRef ds:uri="de737134-c062-4796-8a06-20aa0affa000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- A i B</vt:lpstr>
    </vt:vector>
  </TitlesOfParts>
  <Company>Nazwa twojej firmy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Świderski</dc:creator>
  <cp:lastModifiedBy>Anna Błaszczak</cp:lastModifiedBy>
  <cp:lastPrinted>2019-09-12T10:19:38Z</cp:lastPrinted>
  <dcterms:created xsi:type="dcterms:W3CDTF">2014-10-21T07:31:31Z</dcterms:created>
  <dcterms:modified xsi:type="dcterms:W3CDTF">2024-10-24T12:04:06Z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0x010100371241E8B80BF4419ED717A08651DB2C</vt:lpwstr>
  </property>
</Properties>
</file>