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uszcieslikiewicz/Desktop/KPO/Sebastian/"/>
    </mc:Choice>
  </mc:AlternateContent>
  <xr:revisionPtr revIDLastSave="0" documentId="13_ncr:1_{178D9899-86D0-9641-B59F-A640DAE777CF}" xr6:coauthVersionLast="47" xr6:coauthVersionMax="47" xr10:uidLastSave="{00000000-0000-0000-0000-000000000000}"/>
  <bookViews>
    <workbookView xWindow="160" yWindow="500" windowWidth="35680" windowHeight="20500" xr2:uid="{F9A25FCE-76C3-E04D-BB68-2204EC9F28A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H50" i="1" s="1"/>
  <c r="I50" i="1" s="1"/>
  <c r="G3" i="1"/>
  <c r="G4" i="1"/>
  <c r="H4" i="1" s="1"/>
  <c r="G5" i="1"/>
  <c r="H5" i="1" s="1"/>
  <c r="I5" i="1" s="1"/>
  <c r="G6" i="1"/>
  <c r="H6" i="1" s="1"/>
  <c r="I6" i="1" s="1"/>
  <c r="G7" i="1"/>
  <c r="H7" i="1" s="1"/>
  <c r="I7" i="1" s="1"/>
  <c r="G8" i="1"/>
  <c r="H8" i="1" s="1"/>
  <c r="I8" i="1" s="1"/>
  <c r="G9" i="1"/>
  <c r="H9" i="1" s="1"/>
  <c r="I9" i="1" s="1"/>
  <c r="G10" i="1"/>
  <c r="H10" i="1" s="1"/>
  <c r="I10" i="1" s="1"/>
  <c r="G11" i="1"/>
  <c r="H11" i="1" s="1"/>
  <c r="I11" i="1" s="1"/>
  <c r="G12" i="1"/>
  <c r="H12" i="1" s="1"/>
  <c r="I12" i="1" s="1"/>
  <c r="G13" i="1"/>
  <c r="H13" i="1" s="1"/>
  <c r="I13" i="1" s="1"/>
  <c r="G14" i="1"/>
  <c r="H14" i="1" s="1"/>
  <c r="I14" i="1" s="1"/>
  <c r="G15" i="1"/>
  <c r="G16" i="1"/>
  <c r="G17" i="1"/>
  <c r="H17" i="1" s="1"/>
  <c r="I17" i="1" s="1"/>
  <c r="G18" i="1"/>
  <c r="H18" i="1" s="1"/>
  <c r="I18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G28" i="1"/>
  <c r="H28" i="1" s="1"/>
  <c r="G29" i="1"/>
  <c r="H29" i="1" s="1"/>
  <c r="I29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34" i="1"/>
  <c r="H34" i="1" s="1"/>
  <c r="I34" i="1" s="1"/>
  <c r="G35" i="1"/>
  <c r="H35" i="1" s="1"/>
  <c r="I35" i="1" s="1"/>
  <c r="G36" i="1"/>
  <c r="H36" i="1" s="1"/>
  <c r="I36" i="1" s="1"/>
  <c r="G37" i="1"/>
  <c r="H37" i="1" s="1"/>
  <c r="I37" i="1" s="1"/>
  <c r="G38" i="1"/>
  <c r="H38" i="1" s="1"/>
  <c r="I38" i="1" s="1"/>
  <c r="G39" i="1"/>
  <c r="G40" i="1"/>
  <c r="G41" i="1"/>
  <c r="H41" i="1" s="1"/>
  <c r="I41" i="1" s="1"/>
  <c r="G42" i="1"/>
  <c r="G49" i="1"/>
  <c r="H49" i="1" s="1"/>
  <c r="I49" i="1" s="1"/>
  <c r="G44" i="1"/>
  <c r="H44" i="1" s="1"/>
  <c r="I44" i="1" s="1"/>
  <c r="G45" i="1"/>
  <c r="H45" i="1" s="1"/>
  <c r="I45" i="1" s="1"/>
  <c r="G46" i="1"/>
  <c r="H46" i="1" s="1"/>
  <c r="I46" i="1" s="1"/>
  <c r="G47" i="1"/>
  <c r="H47" i="1" s="1"/>
  <c r="I47" i="1" s="1"/>
  <c r="G48" i="1"/>
  <c r="H48" i="1" s="1"/>
  <c r="I48" i="1" s="1"/>
  <c r="G43" i="1"/>
  <c r="H43" i="1" s="1"/>
  <c r="I43" i="1" s="1"/>
  <c r="G2" i="1"/>
  <c r="H3" i="1" l="1"/>
  <c r="I3" i="1" s="1"/>
  <c r="H2" i="1"/>
  <c r="I2" i="1" s="1"/>
  <c r="H40" i="1"/>
  <c r="I40" i="1" s="1"/>
  <c r="H16" i="1"/>
  <c r="I16" i="1" s="1"/>
  <c r="I28" i="1"/>
  <c r="I4" i="1"/>
  <c r="H39" i="1"/>
  <c r="I39" i="1" s="1"/>
  <c r="H27" i="1"/>
  <c r="I27" i="1" s="1"/>
  <c r="H15" i="1"/>
  <c r="I15" i="1" s="1"/>
  <c r="H42" i="1"/>
  <c r="G51" i="1"/>
  <c r="H51" i="1" l="1"/>
  <c r="I51" i="1" s="1"/>
  <c r="I42" i="1"/>
</calcChain>
</file>

<file path=xl/sharedStrings.xml><?xml version="1.0" encoding="utf-8"?>
<sst xmlns="http://schemas.openxmlformats.org/spreadsheetml/2006/main" count="198" uniqueCount="149">
  <si>
    <t>LP.</t>
  </si>
  <si>
    <t>Nazwa</t>
  </si>
  <si>
    <t>Wymiar</t>
  </si>
  <si>
    <t>Opis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</si>
  <si>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</si>
  <si>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</si>
  <si>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</si>
  <si>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</si>
  <si>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</si>
  <si>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</si>
  <si>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</si>
  <si>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</si>
  <si>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</si>
  <si>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</si>
  <si>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</si>
  <si>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</si>
  <si>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</si>
  <si>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</si>
  <si>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18.</t>
  </si>
  <si>
    <t>20.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</si>
  <si>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</si>
  <si>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</si>
  <si>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</si>
  <si>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</si>
  <si>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</si>
  <si>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</si>
  <si>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</si>
  <si>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</si>
  <si>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</si>
  <si>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Szafka BHP</t>
  </si>
  <si>
    <t>400/500/1800</t>
  </si>
  <si>
    <t>Szafka z dwiema komorami zlewowymi</t>
  </si>
  <si>
    <t>Szafa chłodnicza przeszklona, otwierana na lewo</t>
  </si>
  <si>
    <t>Blenda termiczna</t>
  </si>
  <si>
    <t>Pompa do wody podgrzewacz przepływowy, dwie baterie, dwa zbiorniki na wodę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</si>
  <si>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</si>
  <si>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</si>
  <si>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</si>
  <si>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</si>
  <si>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</si>
  <si>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</si>
  <si>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</si>
  <si>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</si>
  <si>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Salamander</t>
  </si>
  <si>
    <t>Ilość</t>
  </si>
  <si>
    <t>Mikrofalówka</t>
  </si>
  <si>
    <t>21.</t>
  </si>
  <si>
    <t>22.</t>
  </si>
  <si>
    <t>23.</t>
  </si>
  <si>
    <t>Szatkownica + tarcze</t>
  </si>
  <si>
    <t>Zamrażarka skrzyniowa</t>
  </si>
  <si>
    <t>Producent</t>
  </si>
  <si>
    <t>Model</t>
  </si>
  <si>
    <t>wykonanie nierdzewne, nierdzewna komora, przystosowana do GN 2/1 (4 ruszty w standardzie), 4x GN 2/1, pojemność 650l, monoblokowa jednostka chłodząca, izolacja o grubości 70 mm wewnętrzne oświetlenie elektroniczne sterowanie, elektroniczna kontrola wilgotności, samozamykające się drzwi z zamkiem prawe lub lewe wymienna uszczelka drzwi, regulowane nóżki
zaokrąglone narożniki wewnętrzne (łatwość czyszczenia) regulowane U - wsporniki, zakres temperatur: -2°C / +8°C czynnik chłodniczy: R290, moc: 0,45 kW</t>
  </si>
  <si>
    <t>710x800x2000</t>
  </si>
  <si>
    <t>Frytownica podwójna 2x8l</t>
  </si>
  <si>
    <t>„Zimna strefa” - system zapobiegający przypalaniu się resztek żywności, wykonanie nierdzewne, wzmocnione nierdzewne grzałki, kontrolka pracy i grzania, wyłącznik główny, bezpieczny, silikonowany przewód zasilający we wszystkich modelach - odporny na olej i tłuszcz, regulacja temperatury: 50 - 190°C,  uchwyty na obudowie i na pojemniku na olej,  wymiar kosza: 2x 21 x 23,5 x 10 cm, 2x kran spustowy z zabezpieczeniem, zasilanie 230V, moc: 6 kW</t>
  </si>
  <si>
    <t>540x420x370</t>
  </si>
  <si>
    <t>390x715x690</t>
  </si>
  <si>
    <t>Sterowanie mechaniczne, 5 poziomów mocy, umieszczone na górze komory podwójne źródło emisji mikrofal gwarantuje równomierne podgrzewanie potraw, pojemność komory 26 l, wyświetlacz LED
alarm końca cyklu,przycisk + 20 sek., Zalisanie 230V, moc: 1,85 kW</t>
  </si>
  <si>
    <t>464x597x368</t>
  </si>
  <si>
    <t>300x350x555</t>
  </si>
  <si>
    <t>Od 20 do 300 posiłków, polecana do restauracji, punktów żywienia zbiorowego oraz stołówek.
asynchroniczny silnik, magnetyczny system bezpieczeństwa i hamulec silnikowy, automatyczny start po zamknięciu popychacza, malowana komora robocza i pokrywa ,blok silnika z poliwęglanu
szerokie zastosowanie dzięki możliwości krojenia w plastry, wiórki, słupki, kostkę oraz frytki. Zetaw tarcz: plastry 2 mm, plastry 5 mm, wiórki 1,5 mm,
słupki 2x10 mm,zestaw do kostki (tarcza tnąca 10 mm + siatka 10x10 mm)</t>
  </si>
  <si>
    <t>1.18.</t>
  </si>
  <si>
    <t>1.19.</t>
  </si>
  <si>
    <t>Waga sklepowa</t>
  </si>
  <si>
    <t>2800x700</t>
  </si>
  <si>
    <t>1450/700/900</t>
  </si>
  <si>
    <t xml:space="preserve">Chłodziarka z chłodzeniem powietrzem obiegowym, Drzwi przeszklone z izolacją, Szara </t>
  </si>
  <si>
    <t>654/597/1884</t>
  </si>
  <si>
    <t>2800x500x500</t>
  </si>
  <si>
    <t>Stół szkieletowy pod urzadzenia z rantami T+L+P</t>
  </si>
  <si>
    <t>3100x700x700</t>
  </si>
  <si>
    <t>Kontakt grill</t>
  </si>
  <si>
    <t xml:space="preserve">Stół z półką </t>
  </si>
  <si>
    <t>1100x700x850</t>
  </si>
  <si>
    <t>Lada sałatkowa z szybą</t>
  </si>
  <si>
    <t>Szafka z drzwiami skrzydłowymi i blokiem 3 szuflad, zamki wciskane</t>
  </si>
  <si>
    <t>1750x700x850</t>
  </si>
  <si>
    <t>Szafa mroźnicza</t>
  </si>
  <si>
    <t>Szafa chłodnicza</t>
  </si>
  <si>
    <t>Noż do kebaba + zapas 10 ostrzy</t>
  </si>
  <si>
    <t>Półka nierdzewna</t>
  </si>
  <si>
    <t>1600x400</t>
  </si>
  <si>
    <t>1.20.</t>
  </si>
  <si>
    <t>1.21.</t>
  </si>
  <si>
    <t>1.22.</t>
  </si>
  <si>
    <t>1.23.</t>
  </si>
  <si>
    <t>Ruchoma głowica umożliwiająca obróbkę potraw różnych rozmiarów, dwie niezależnie sterowane strefy grzewcze, wyjmowana blacha, kwarcowe elementy grzewcze, moc: 3 kW</t>
  </si>
  <si>
    <t>Blenda wykonana ze stali nierdzewnej kwasoodpornej 1.4301</t>
  </si>
  <si>
    <t>600x510x550</t>
  </si>
  <si>
    <t>Należy wprowadzić system oraz dostarczyć wszystkie elementy potrzebne do jego wprowadzienia i sprawnego funkcjonowania. Należy przeszkolić pracowników z obsługi.</t>
  </si>
  <si>
    <t>Samodzielny system do sprzedaży oraz do kontroli</t>
  </si>
  <si>
    <t>1.24.</t>
  </si>
  <si>
    <t>Waga sklepowa do 15 kg. Wagę wyróżniają 2 duże podświetlane wyświetlacze LCD (h=25 mm), które gwarantują łatwy odczyt wyników ważenia dla obsługi i dla klienta. Podświetlana klawiatura ułatwia pracę w pomieszczeniach o niskim natężeniu światła.  Standardowo wyposażona jest w zasilacz sieciowy (6V/500mA) i komplet 3 baterii R-20. Istnieje możliwość zakupu akumulatora (jako opcja). Waga posiada funkcję liczenia sztuk oraz limitów wagowych i ilościowych, która jest niezbędna przy prowadzeniu inwentaryzacji w magazynach. Szalka ze stali nierdzewnej (187x226 mm) jest przystosowana do bezpośredniego kontaktu z żywnością. Plastikowa osłonka obudowy chroni wagę przed zabrudzeniem. Typowe zastosowania: sklepy, targowiska, lokale gastronomiczne, magazyny, przemysł oraz apteki. Waga musi posiadać legalizację</t>
  </si>
  <si>
    <t>280x250x112</t>
  </si>
  <si>
    <t>Szafka wisząca nierdzewna, zamki wciskane</t>
  </si>
  <si>
    <t>Gyros, kebab gazowy</t>
  </si>
  <si>
    <t>W komplecie taca na tłuszcz o wymiarach 550x550x50 mm, wyposażony w promienniki z termoparą zabezpieczającą o wymiarach 645x185 mm, ilość promienników: 4, urządzenie dostosowane do pracy na gazie propan-butan(G30), długość sztycy 895 mm, max wsad: do 70 kg, średnica talerza dolnego 195 mm, max wysokość wsadu 630 mm.</t>
  </si>
  <si>
    <t>510x590x1120</t>
  </si>
  <si>
    <t xml:space="preserve">409x405x182 </t>
  </si>
  <si>
    <t>Płyty robocze wykonane ze specjalnej trudnościeralnej stali, spawane z rantem (szczelność, higiena, komfort pracy), grubość płyty roboczej - 8 mm - gwarantuje idealne rozprowadzenie i utrzymywanie temperatury, żaroodporny uchwyt, regulacja temperatury: 50 - 300°C, kontrolka pracy i grzania, wyłącznik główny, rynna na tłuszcz, wykonanie nierdzewne, powierzchnia płyty górnej zawsze ryflowana, powierzchnia płyty roboczej ryflowana</t>
  </si>
  <si>
    <t>1745x700x1350</t>
  </si>
  <si>
    <t>Stół wykonana ze stali nierdzewnej kwasoodpornej 1.4301</t>
  </si>
  <si>
    <t>Szafka BHP z półką i haczykiem wewnątrz, zamek wciskany, osłona nóg przód i lewa strona, tył szafki z blendą wyrównującą głebokość 20 cm. Stół wykonana ze stali nierdzewnej kwasoodpornej 1.4301</t>
  </si>
  <si>
    <t>Szafka z dwiema komorami zlewowymi, umywalkowa i 34x34, szkielet z drzwiami, rant tył i lewy, dwie pary drzwi skrzydłowych, zamek wciskany, blenda szkieletu po prawej  stronie. Stół wykonana ze stali nierdzewnej kwasoodpornej 1.4301</t>
  </si>
  <si>
    <t>Urządzenie wykonane ze stali nierdzewnej kwasoodpornej 1.4301, 1.4016, blat urządzenia chłodniczego z blachy 1,5 mm , blat wzmocniony szynami ze stali nierdzewnej i podklejone materiałem wygłuszającym,  z przodu kapinos zapobiegający podciekaniu wody, z tyłu rant o wysokości 50 mm, wysunięcie blatu z przodu (w stosunku do korpusu) - 20 mm, wysunięcie blatu z tyłu (w stosunku do korpusu) - 20 mm, korpus, drzwi wypełnione poliuretanową izolacją termiczną, drzwi z systemem samodomykającym, moduły chłodnicze w wykonaniu higienicznym; próg wodny zapobiegający wypływaniu, kondensatu na zewnątrz, elektroniczne sterowanie z możliwością ręcznej regulacji temperatury oraz automatycznym, rozmrażaniem, cyrkulacja powietrza wewnątrz modułów chłodniczych zapewniająca równomierny rozkład temperatury, moc elektryczna 240W, moc chłodnicza 290W</t>
  </si>
  <si>
    <t>wykonanie nierdzewne, nierdzewna komora, przystosowana do GN 2/1 (4 ruszty w standardzie), 4x GN 2/1, pojemność 650l, monoblokowa jednostka chłodząca, izolacja o grubości 70 mm wewnętrzne oświetlenie elektroniczne sterowanie, elektroniczna kontrola wilgotności, samozamykające się drzwi z zamkiem prawe lub lewe wymienna uszczelka drzwi, regulowane nóżki
zaokrąglone narożniki wewnętrzne (łatwość czyszczenia) regulowane U - wsporniki, zakres temperatur: -18°C / -24°C, czynnik chłodniczy: R290, moc: 0,62 kW</t>
  </si>
  <si>
    <t>Półka wykonana ze stali nierdzewnej kwasoodpornej 1.4301</t>
  </si>
  <si>
    <t>Szafka wykonana ze stali nierdzewnej kwasoodpornej 1.4301</t>
  </si>
  <si>
    <t>Nóż został wykonany z wysokiej jakości stali nierdzewnej oraz atestowanych tworzyw sztucznych.
Doskonale sprzwdzi się podczas przygotowania kebaba lu gyrosa. Zasilany bezpośrednio z gniazdka elektrycznego przez zasilacz dołączony do zestawu. Średnica noża: 120mm. W zestawie znajdziesz: nóż, zasilacz 15V (transformator), nóż tarczowy (gładki), nóż tarczowy (ząbkowany), osełka, zamienna śruba noża, zamienny suwak, bezpieczniki 6,2 A</t>
  </si>
  <si>
    <t>Do obróbki średnich ilości w naczyniach do 45 litrów, całkowity demontaż dzwonu i noża zapewnia, doskonałe warunki higieny, spełnia wymogi HACCP, długość ramienia 363 mm, dzwon całkowicie ze stali nierdzewnej, moc: 0,4 kW</t>
  </si>
  <si>
    <t>Stół wykonany ze stali nierdzewnej kwasoodpornej 1.4301</t>
  </si>
  <si>
    <t>Stół wykonanayze stali nierdzewnej kwasoodpornej 1.4301</t>
  </si>
  <si>
    <t>Okap wykonany ze stali nierdzewnej kwasoodpornej 1.4301</t>
  </si>
  <si>
    <t>15.</t>
  </si>
  <si>
    <t>16.</t>
  </si>
  <si>
    <t>17.</t>
  </si>
  <si>
    <t>Okap przyścienny skrzyniowy z wentylatorem</t>
  </si>
  <si>
    <t>Okap przyścienny skrzyniowy, z wentylatorami x 2 sztuki, oraz wykonczeniem wyprowadzenia na dach.</t>
  </si>
  <si>
    <t>19.</t>
  </si>
  <si>
    <t>Konserwator do lodów, 12 smaków</t>
  </si>
  <si>
    <t>1631x1003x1200</t>
  </si>
  <si>
    <t>Korpus monobloku o grubości co najmniej 50 mm / 1,97 ’’, izolowany wstrzykniętym poliuretanem o niskiej gęstości pianka (40 kg / m3), dolna konstrukcja nośna z malowanej stali rurowej w proszku epoksydowym i emaliowanym piecem w temperaturze 180o z częściami usztywniającymi i regulowanymi nogami, samonośna szklana rama z górnym oświetleniem LED, pojedyncze przednie szkło pirolityczne, podgrzewane i szkło hartowane, otwiera się od góry do dołu,  podwójnie oszklone szklane boki pirolityczne, hartowane i podgrzewane szkło, HCS (Hi-performance Closure System) na strona operatora za pomocą drzwi przesuwnych z pleksiglasu, rozmrażanie kontrolowane przez system RDF (zmniejszona częstotliwość rozmrażania), oświetlenie LED, wentylowany system chłodniczy z podwójnym parownikiem, odszranianie gorącym gazem z wbudowaną jednostką skraplającą, rozmrażanie w cyklu wstecznym za pomocą zdalnego skraplacza, drzwi na siatce pozwalają usunąć filtr skraplacza do czyszczenia. Urządzenie obudowane panelami ozdobnymi w kolorze białym. Zasilanie 230V, moc: 2 kW</t>
  </si>
  <si>
    <t>Obudowa malowana proszkowo, pokrywa z zamkiem na klucz, cyfrowy wyświetlacz temperatury
oświetlenie komory - żarówka LED, w zestawie 2 kosze, skrobak i 1 przegroda, tryb chłodniczy w zakresie +4°C/+6°C, tryb odszraniania w zakresie -1°C/+1°C, system odprowadzania wody z dna zamrażarki, utrzymanie temperatury bez zasilania -19°C/-9°C /~ 35h, funkcja szybkiego zamrażania. Moc 0,2 kW</t>
  </si>
  <si>
    <t>Stół do pizzy 3-drzwiowy z chłodzoną nadstawką</t>
  </si>
  <si>
    <t>Automatyczne rozmrażanie, granitowa płyta robocza, pojemność nadstawki: 6x GN 1/4, wykonanie nierdzewne, elektroniczna jednostka sterująca, wewnętrzny wentylator, 3x ruszt na prowadnicach</t>
  </si>
  <si>
    <t>1365x700x1490</t>
  </si>
  <si>
    <t>24.</t>
  </si>
  <si>
    <t>Piec do pizzy</t>
  </si>
  <si>
    <t xml:space="preserve">Szkolenie </t>
  </si>
  <si>
    <t>Szkolenie z zakresu przygotowywania pizzy</t>
  </si>
  <si>
    <t>Regulacja temperatury: do 400°C (opcjonalnie: 500°C), elektroniczny panel sterowania,  podwójne oświetlenie ksenonowe w każdej komorze, płyta szamotowa wykonana ze specjalnej, naturalnej gliny, funkcja Turbo-start - natychmiastowe nagrzanie pieca wskaźniki termostatu, Turbo-start i awarii, wytrzymałe, łatwe do otwarcia drzwi z szybą odbijającą ciepło, auto-timer z alarmem, cyfrowy wyświetlacz temperatury, regulowane odprowadzenie pary, podstawa z blokowanymi kółkami, wysuwana przednia półka pomocnicza, zintegrowany okap. Moc: 13,5 kW</t>
  </si>
  <si>
    <t xml:space="preserve"> Wyjmowana dzieża, uchylna głowica, 4 kółka (2 z hamulcem), timer, przycisk START/STOP, dwie prędkości, dwa timery, automatyczne przełączanie. Moc: 0,8 kW</t>
  </si>
  <si>
    <t>Mikser spiralny trójfazowy 20 l dwubiegowy</t>
  </si>
  <si>
    <t>1480x905x1655</t>
  </si>
  <si>
    <t>1400x400x600</t>
  </si>
  <si>
    <t>2800x800x400</t>
  </si>
  <si>
    <t>3100x700x650</t>
  </si>
  <si>
    <t>25.</t>
  </si>
  <si>
    <t>Sterylizator</t>
  </si>
  <si>
    <t>Wykonany ze stali nierdzewnej kwasoodpornej 1.4301, urządzenie do powierzchniowego odkażania przedmiotów, wyposażone w jedną lampę UV 18W, UV-C4X 21,2 uW/cm2.</t>
  </si>
  <si>
    <t>Mikser ręczny</t>
  </si>
  <si>
    <t>1000x200x600</t>
  </si>
  <si>
    <t>1775x743x840</t>
  </si>
  <si>
    <t>Cena netto</t>
  </si>
  <si>
    <t>Wartość netto</t>
  </si>
  <si>
    <t>Vat 23%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</si>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</sst>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;[Red]#,##0.00\ &quot;zł&quot;"/>
  </numFmts>
  <fonts count="2" x14ac:knownFonts="1"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7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1E05-D1DB-5B4C-ACD6-E5B83231DBFD}">
  <dimension ref="A1:M51"/>
  <sheetViews>
    <sheetView tabSelected="1" topLeftCell="A33" zoomScale="110" zoomScaleNormal="110" workbookViewId="0">
      <selection activeCell="B52" sqref="B52"/>
    </sheetView>
  </sheetViews>
  <sheetFormatPr baseColWidth="10" defaultRowHeight="16" x14ac:dyDescent="0.2"/>
  <cols>
    <col min="1" max="1" width="5.83203125" style="1" customWidth="1"/>
    <col min="2" max="2" width="31.83203125" style="2" customWidth="1"/>
    <col min="3" max="3" width="20.1640625" style="1" customWidth="1"/>
    <col min="4" max="4" width="83.1640625" style="2" customWidth="1"/>
    <col min="5" max="5" width="12.6640625" style="2" customWidth="1"/>
    <col min="6" max="6" width="16.6640625" style="8" customWidth="1"/>
    <col min="7" max="9" width="16.6640625" style="3" customWidth="1"/>
    <col min="10" max="10" width="14" style="1" customWidth="1"/>
    <col min="11" max="11" width="14.33203125" style="1" customWidth="1"/>
    <col min="12" max="12" width="14.6640625" customWidth="1"/>
    <col min="13" max="13" width="13.1640625" customWidth="1"/>
  </cols>
  <sheetData>
    <row r="1" spans="1:13" ht="20" customHeight="1" x14ac:dyDescent="0.2">
      <c r="A1" s="4" t="s">
        <v>0</v>
      </c>
      <c r="B1" s="5" t="s">
        <v>1</v>
      </c>
      <c r="C1" s="4" t="s">
        <v>2</v>
      </c>
      <c r="D1" s="5" t="s">
        <v>3</v>
      </c>
      <c r="E1" s="5" t="s">
        <v>44</v>
      </c>
      <c r="F1" s="7" t="s">
        <v>145</v>
      </c>
      <c r="G1" s="6" t="s">
        <v>146</v>
      </c>
      <c r="H1" s="6" t="s">
        <v>147</v>
      </c>
      <c r="I1" s="6" t="s">
        <v>148</v>
      </c>
      <c r="J1" s="4" t="s">
        <v>51</v>
      </c>
      <c r="K1" s="4" t="s">
        <v>52</v>
      </c>
    </row>
    <row r="2" spans="1:13" ht="51" x14ac:dyDescent="0.2">
      <c r="A2" s="4" t="s">
        <v>20</v>
      </c>
      <c r="B2" s="5" t="s">
        <v>29</v>
      </c>
      <c r="C2" s="4" t="s">
        <v>30</v>
      </c>
      <c r="D2" s="5" t="s">
        <v>104</v>
      </c>
      <c r="E2" s="5">
        <v>1</v>
      </c>
      <c r="F2" s="7">
        <v>0</v>
      </c>
      <c r="G2" s="6">
        <f>F2*E2</f>
        <v>0</v>
      </c>
      <c r="H2" s="6">
        <f>G2*23%</f>
        <v>0</v>
      </c>
      <c r="I2" s="6">
        <f>G2+H2</f>
        <v>0</v>
      </c>
      <c r="J2" s="4"/>
      <c r="K2" s="4"/>
    </row>
    <row r="3" spans="1:13" ht="51" x14ac:dyDescent="0.2">
      <c r="A3" s="4" t="s">
        <v>21</v>
      </c>
      <c r="B3" s="5" t="s">
        <v>31</v>
      </c>
      <c r="C3" s="4" t="s">
        <v>67</v>
      </c>
      <c r="D3" s="5" t="s">
        <v>105</v>
      </c>
      <c r="E3" s="5">
        <v>1</v>
      </c>
      <c r="F3" s="7">
        <v>0</v>
      </c>
      <c r="G3" s="6">
        <f t="shared" ref="G3:G50" si="0">F3*E3</f>
        <v>0</v>
      </c>
      <c r="H3" s="6">
        <f t="shared" ref="H3:H50" si="1">G3*23%</f>
        <v>0</v>
      </c>
      <c r="I3" s="6">
        <f t="shared" ref="I3:I51" si="2">G3+H3</f>
        <v>0</v>
      </c>
      <c r="J3" s="4"/>
      <c r="K3" s="4"/>
    </row>
    <row r="4" spans="1:13" ht="34" x14ac:dyDescent="0.2">
      <c r="A4" s="4" t="s">
        <v>22</v>
      </c>
      <c r="B4" s="5" t="s">
        <v>32</v>
      </c>
      <c r="C4" s="4" t="s">
        <v>69</v>
      </c>
      <c r="D4" s="5" t="s">
        <v>68</v>
      </c>
      <c r="E4" s="5">
        <v>1</v>
      </c>
      <c r="F4" s="7">
        <v>0</v>
      </c>
      <c r="G4" s="6">
        <f t="shared" si="0"/>
        <v>0</v>
      </c>
      <c r="H4" s="6">
        <f t="shared" si="1"/>
        <v>0</v>
      </c>
      <c r="I4" s="6">
        <f t="shared" si="2"/>
        <v>0</v>
      </c>
      <c r="J4" s="4"/>
      <c r="K4" s="4"/>
    </row>
    <row r="5" spans="1:13" ht="68" x14ac:dyDescent="0.2">
      <c r="A5" s="4" t="s">
        <v>23</v>
      </c>
      <c r="B5" s="5" t="s">
        <v>119</v>
      </c>
      <c r="C5" s="4" t="s">
        <v>70</v>
      </c>
      <c r="D5" s="5" t="s">
        <v>114</v>
      </c>
      <c r="E5" s="5">
        <v>1</v>
      </c>
      <c r="F5" s="7">
        <v>0</v>
      </c>
      <c r="G5" s="6">
        <f t="shared" si="0"/>
        <v>0</v>
      </c>
      <c r="H5" s="6">
        <f t="shared" si="1"/>
        <v>0</v>
      </c>
      <c r="I5" s="6">
        <f t="shared" si="2"/>
        <v>0</v>
      </c>
      <c r="J5" s="4"/>
      <c r="K5" s="4"/>
    </row>
    <row r="6" spans="1:13" ht="17" x14ac:dyDescent="0.2">
      <c r="A6" s="4" t="s">
        <v>24</v>
      </c>
      <c r="B6" s="5" t="s">
        <v>33</v>
      </c>
      <c r="C6" s="4" t="s">
        <v>66</v>
      </c>
      <c r="D6" s="5" t="s">
        <v>89</v>
      </c>
      <c r="E6" s="5">
        <v>1</v>
      </c>
      <c r="F6" s="7">
        <v>0</v>
      </c>
      <c r="G6" s="6">
        <f t="shared" si="0"/>
        <v>0</v>
      </c>
      <c r="H6" s="6">
        <f t="shared" si="1"/>
        <v>0</v>
      </c>
      <c r="I6" s="6">
        <f t="shared" si="2"/>
        <v>0</v>
      </c>
      <c r="J6" s="4"/>
      <c r="K6" s="4"/>
    </row>
    <row r="7" spans="1:13" ht="34" x14ac:dyDescent="0.2">
      <c r="A7" s="4" t="s">
        <v>25</v>
      </c>
      <c r="B7" s="5" t="s">
        <v>71</v>
      </c>
      <c r="C7" s="4" t="s">
        <v>138</v>
      </c>
      <c r="D7" s="5" t="s">
        <v>113</v>
      </c>
      <c r="E7" s="5">
        <v>1</v>
      </c>
      <c r="F7" s="7">
        <v>0</v>
      </c>
      <c r="G7" s="6">
        <f t="shared" si="0"/>
        <v>0</v>
      </c>
      <c r="H7" s="6">
        <f t="shared" si="1"/>
        <v>0</v>
      </c>
      <c r="I7" s="6">
        <f t="shared" si="2"/>
        <v>0</v>
      </c>
      <c r="J7" s="4"/>
      <c r="K7" s="4"/>
    </row>
    <row r="8" spans="1:13" ht="51" x14ac:dyDescent="0.2">
      <c r="A8" s="4" t="s">
        <v>26</v>
      </c>
      <c r="B8" s="5" t="s">
        <v>34</v>
      </c>
      <c r="C8" s="4"/>
      <c r="D8" s="5"/>
      <c r="E8" s="5">
        <v>1</v>
      </c>
      <c r="F8" s="7">
        <v>0</v>
      </c>
      <c r="G8" s="6">
        <f t="shared" si="0"/>
        <v>0</v>
      </c>
      <c r="H8" s="6">
        <f t="shared" si="1"/>
        <v>0</v>
      </c>
      <c r="I8" s="6">
        <f t="shared" si="2"/>
        <v>0</v>
      </c>
      <c r="J8" s="4"/>
      <c r="K8" s="4"/>
      <c r="L8" s="9"/>
      <c r="M8" s="9"/>
    </row>
    <row r="9" spans="1:13" ht="85" x14ac:dyDescent="0.2">
      <c r="A9" s="4" t="s">
        <v>27</v>
      </c>
      <c r="B9" s="5" t="s">
        <v>55</v>
      </c>
      <c r="C9" s="4" t="s">
        <v>57</v>
      </c>
      <c r="D9" s="5" t="s">
        <v>56</v>
      </c>
      <c r="E9" s="5">
        <v>2</v>
      </c>
      <c r="F9" s="7">
        <v>0</v>
      </c>
      <c r="G9" s="6">
        <f t="shared" si="0"/>
        <v>0</v>
      </c>
      <c r="H9" s="6">
        <f t="shared" si="1"/>
        <v>0</v>
      </c>
      <c r="I9" s="6">
        <f t="shared" si="2"/>
        <v>0</v>
      </c>
      <c r="J9" s="4"/>
      <c r="K9" s="4"/>
    </row>
    <row r="10" spans="1:13" ht="34" x14ac:dyDescent="0.2">
      <c r="A10" s="4" t="s">
        <v>28</v>
      </c>
      <c r="B10" s="5" t="s">
        <v>43</v>
      </c>
      <c r="C10" s="4" t="s">
        <v>90</v>
      </c>
      <c r="D10" s="5" t="s">
        <v>88</v>
      </c>
      <c r="E10" s="5">
        <v>1</v>
      </c>
      <c r="F10" s="7">
        <v>0</v>
      </c>
      <c r="G10" s="6">
        <f t="shared" si="0"/>
        <v>0</v>
      </c>
      <c r="H10" s="6">
        <f t="shared" si="1"/>
        <v>0</v>
      </c>
      <c r="I10" s="6">
        <f t="shared" si="2"/>
        <v>0</v>
      </c>
      <c r="J10" s="4"/>
      <c r="K10" s="4"/>
    </row>
    <row r="11" spans="1:13" ht="68" x14ac:dyDescent="0.2">
      <c r="A11" s="4" t="s">
        <v>35</v>
      </c>
      <c r="B11" s="5" t="s">
        <v>45</v>
      </c>
      <c r="C11" s="4" t="s">
        <v>60</v>
      </c>
      <c r="D11" s="5" t="s">
        <v>59</v>
      </c>
      <c r="E11" s="5">
        <v>2</v>
      </c>
      <c r="F11" s="7">
        <v>0</v>
      </c>
      <c r="G11" s="6">
        <f t="shared" si="0"/>
        <v>0</v>
      </c>
      <c r="H11" s="6">
        <f t="shared" si="1"/>
        <v>0</v>
      </c>
      <c r="I11" s="6">
        <f t="shared" si="2"/>
        <v>0</v>
      </c>
      <c r="J11" s="4"/>
      <c r="K11" s="4"/>
    </row>
    <row r="12" spans="1:13" ht="68" x14ac:dyDescent="0.2">
      <c r="A12" s="4" t="s">
        <v>36</v>
      </c>
      <c r="B12" s="5" t="s">
        <v>97</v>
      </c>
      <c r="C12" s="4" t="s">
        <v>99</v>
      </c>
      <c r="D12" s="5" t="s">
        <v>98</v>
      </c>
      <c r="E12" s="5">
        <v>2</v>
      </c>
      <c r="F12" s="7">
        <v>0</v>
      </c>
      <c r="G12" s="6">
        <f t="shared" si="0"/>
        <v>0</v>
      </c>
      <c r="H12" s="6">
        <f t="shared" si="1"/>
        <v>0</v>
      </c>
      <c r="I12" s="6">
        <f t="shared" si="2"/>
        <v>0</v>
      </c>
      <c r="J12" s="4"/>
      <c r="K12" s="4"/>
    </row>
    <row r="13" spans="1:13" ht="85" x14ac:dyDescent="0.2">
      <c r="A13" s="4" t="s">
        <v>37</v>
      </c>
      <c r="B13" s="5" t="s">
        <v>73</v>
      </c>
      <c r="C13" s="4" t="s">
        <v>100</v>
      </c>
      <c r="D13" s="5" t="s">
        <v>101</v>
      </c>
      <c r="E13" s="5">
        <v>3</v>
      </c>
      <c r="F13" s="7">
        <v>0</v>
      </c>
      <c r="G13" s="6">
        <f t="shared" si="0"/>
        <v>0</v>
      </c>
      <c r="H13" s="6">
        <f t="shared" si="1"/>
        <v>0</v>
      </c>
      <c r="I13" s="6">
        <f t="shared" si="2"/>
        <v>0</v>
      </c>
      <c r="J13" s="4"/>
      <c r="K13" s="4"/>
    </row>
    <row r="14" spans="1:13" ht="17" x14ac:dyDescent="0.2">
      <c r="A14" s="4" t="s">
        <v>38</v>
      </c>
      <c r="B14" s="5" t="s">
        <v>74</v>
      </c>
      <c r="C14" s="4" t="s">
        <v>75</v>
      </c>
      <c r="D14" s="5" t="s">
        <v>103</v>
      </c>
      <c r="E14" s="5">
        <v>1</v>
      </c>
      <c r="F14" s="7">
        <v>0</v>
      </c>
      <c r="G14" s="6">
        <f t="shared" si="0"/>
        <v>0</v>
      </c>
      <c r="H14" s="6">
        <f t="shared" si="1"/>
        <v>0</v>
      </c>
      <c r="I14" s="6">
        <f t="shared" si="2"/>
        <v>0</v>
      </c>
      <c r="J14" s="4"/>
      <c r="K14" s="4"/>
    </row>
    <row r="15" spans="1:13" ht="170" x14ac:dyDescent="0.2">
      <c r="A15" s="4" t="s">
        <v>39</v>
      </c>
      <c r="B15" s="5" t="s">
        <v>76</v>
      </c>
      <c r="C15" s="4" t="s">
        <v>102</v>
      </c>
      <c r="D15" s="5" t="s">
        <v>106</v>
      </c>
      <c r="E15" s="5">
        <v>1</v>
      </c>
      <c r="F15" s="7">
        <v>0</v>
      </c>
      <c r="G15" s="6">
        <f t="shared" si="0"/>
        <v>0</v>
      </c>
      <c r="H15" s="6">
        <f t="shared" si="1"/>
        <v>0</v>
      </c>
      <c r="I15" s="6">
        <f t="shared" si="2"/>
        <v>0</v>
      </c>
      <c r="J15" s="4"/>
      <c r="K15" s="4"/>
    </row>
    <row r="16" spans="1:13" ht="34" x14ac:dyDescent="0.2">
      <c r="A16" s="10" t="s">
        <v>40</v>
      </c>
      <c r="B16" s="5" t="s">
        <v>77</v>
      </c>
      <c r="C16" s="4" t="s">
        <v>78</v>
      </c>
      <c r="D16" s="5" t="s">
        <v>112</v>
      </c>
      <c r="E16" s="5">
        <v>1</v>
      </c>
      <c r="F16" s="7">
        <v>0</v>
      </c>
      <c r="G16" s="6">
        <f t="shared" si="0"/>
        <v>0</v>
      </c>
      <c r="H16" s="6">
        <f t="shared" si="1"/>
        <v>0</v>
      </c>
      <c r="I16" s="6">
        <f t="shared" si="2"/>
        <v>0</v>
      </c>
      <c r="J16" s="4"/>
      <c r="K16" s="4"/>
    </row>
    <row r="17" spans="1:11" ht="119" x14ac:dyDescent="0.2">
      <c r="A17" s="4" t="s">
        <v>41</v>
      </c>
      <c r="B17" s="5" t="s">
        <v>79</v>
      </c>
      <c r="C17" s="4" t="s">
        <v>54</v>
      </c>
      <c r="D17" s="5" t="s">
        <v>107</v>
      </c>
      <c r="E17" s="5">
        <v>2</v>
      </c>
      <c r="F17" s="7">
        <v>0</v>
      </c>
      <c r="G17" s="6">
        <f t="shared" si="0"/>
        <v>0</v>
      </c>
      <c r="H17" s="6">
        <f t="shared" si="1"/>
        <v>0</v>
      </c>
      <c r="I17" s="6">
        <f t="shared" si="2"/>
        <v>0</v>
      </c>
      <c r="J17" s="4"/>
      <c r="K17" s="4"/>
    </row>
    <row r="18" spans="1:11" ht="119" x14ac:dyDescent="0.2">
      <c r="A18" s="4" t="s">
        <v>42</v>
      </c>
      <c r="B18" s="5" t="s">
        <v>80</v>
      </c>
      <c r="C18" s="4" t="s">
        <v>54</v>
      </c>
      <c r="D18" s="5" t="s">
        <v>53</v>
      </c>
      <c r="E18" s="5">
        <v>2</v>
      </c>
      <c r="F18" s="7">
        <v>0</v>
      </c>
      <c r="G18" s="6">
        <f t="shared" si="0"/>
        <v>0</v>
      </c>
      <c r="H18" s="6">
        <f t="shared" si="1"/>
        <v>0</v>
      </c>
      <c r="I18" s="6">
        <f t="shared" si="2"/>
        <v>0</v>
      </c>
      <c r="J18" s="4"/>
      <c r="K18" s="4"/>
    </row>
    <row r="19" spans="1:11" ht="102" x14ac:dyDescent="0.2">
      <c r="A19" s="4" t="s">
        <v>63</v>
      </c>
      <c r="B19" s="5" t="s">
        <v>49</v>
      </c>
      <c r="C19" s="4" t="s">
        <v>61</v>
      </c>
      <c r="D19" s="5" t="s">
        <v>62</v>
      </c>
      <c r="E19" s="5">
        <v>1</v>
      </c>
      <c r="F19" s="7">
        <v>0</v>
      </c>
      <c r="G19" s="6">
        <f t="shared" si="0"/>
        <v>0</v>
      </c>
      <c r="H19" s="6">
        <f t="shared" si="1"/>
        <v>0</v>
      </c>
      <c r="I19" s="6">
        <f t="shared" si="2"/>
        <v>0</v>
      </c>
      <c r="J19" s="4"/>
      <c r="K19" s="4"/>
    </row>
    <row r="20" spans="1:11" ht="85" x14ac:dyDescent="0.2">
      <c r="A20" s="4" t="s">
        <v>64</v>
      </c>
      <c r="B20" s="5" t="s">
        <v>81</v>
      </c>
      <c r="C20" s="4"/>
      <c r="D20" s="5" t="s">
        <v>110</v>
      </c>
      <c r="E20" s="5">
        <v>2</v>
      </c>
      <c r="F20" s="7">
        <v>0</v>
      </c>
      <c r="G20" s="6">
        <f t="shared" si="0"/>
        <v>0</v>
      </c>
      <c r="H20" s="6">
        <f t="shared" si="1"/>
        <v>0</v>
      </c>
      <c r="I20" s="6">
        <f t="shared" si="2"/>
        <v>0</v>
      </c>
      <c r="J20" s="4"/>
      <c r="K20" s="4"/>
    </row>
    <row r="21" spans="1:11" ht="34" x14ac:dyDescent="0.2">
      <c r="A21" s="4" t="s">
        <v>84</v>
      </c>
      <c r="B21" s="5" t="s">
        <v>96</v>
      </c>
      <c r="C21" s="4" t="s">
        <v>136</v>
      </c>
      <c r="D21" s="5" t="s">
        <v>109</v>
      </c>
      <c r="E21" s="5">
        <v>1</v>
      </c>
      <c r="F21" s="7">
        <v>0</v>
      </c>
      <c r="G21" s="6">
        <f t="shared" si="0"/>
        <v>0</v>
      </c>
      <c r="H21" s="6">
        <f t="shared" si="1"/>
        <v>0</v>
      </c>
      <c r="I21" s="6">
        <f t="shared" si="2"/>
        <v>0</v>
      </c>
      <c r="J21" s="4"/>
      <c r="K21" s="4"/>
    </row>
    <row r="22" spans="1:11" ht="17" x14ac:dyDescent="0.2">
      <c r="A22" s="4" t="s">
        <v>85</v>
      </c>
      <c r="B22" s="5" t="s">
        <v>82</v>
      </c>
      <c r="C22" s="4" t="s">
        <v>83</v>
      </c>
      <c r="D22" s="5" t="s">
        <v>108</v>
      </c>
      <c r="E22" s="5">
        <v>1</v>
      </c>
      <c r="F22" s="7">
        <v>0</v>
      </c>
      <c r="G22" s="6">
        <f t="shared" si="0"/>
        <v>0</v>
      </c>
      <c r="H22" s="6">
        <f t="shared" si="1"/>
        <v>0</v>
      </c>
      <c r="I22" s="6">
        <f t="shared" si="2"/>
        <v>0</v>
      </c>
      <c r="J22" s="4"/>
      <c r="K22" s="4"/>
    </row>
    <row r="23" spans="1:11" ht="51" x14ac:dyDescent="0.2">
      <c r="A23" s="4" t="s">
        <v>86</v>
      </c>
      <c r="B23" s="5" t="s">
        <v>142</v>
      </c>
      <c r="C23" s="4"/>
      <c r="D23" s="5" t="s">
        <v>111</v>
      </c>
      <c r="E23" s="5">
        <v>1</v>
      </c>
      <c r="F23" s="7">
        <v>0</v>
      </c>
      <c r="G23" s="6">
        <f t="shared" si="0"/>
        <v>0</v>
      </c>
      <c r="H23" s="6">
        <f t="shared" si="1"/>
        <v>0</v>
      </c>
      <c r="I23" s="6">
        <f t="shared" si="2"/>
        <v>0</v>
      </c>
      <c r="J23" s="4"/>
      <c r="K23" s="4"/>
    </row>
    <row r="24" spans="1:11" ht="170" x14ac:dyDescent="0.2">
      <c r="A24" s="4" t="s">
        <v>87</v>
      </c>
      <c r="B24" s="5" t="s">
        <v>65</v>
      </c>
      <c r="C24" s="4" t="s">
        <v>95</v>
      </c>
      <c r="D24" s="5" t="s">
        <v>94</v>
      </c>
      <c r="E24" s="5">
        <v>2</v>
      </c>
      <c r="F24" s="7">
        <v>0</v>
      </c>
      <c r="G24" s="6">
        <f t="shared" si="0"/>
        <v>0</v>
      </c>
      <c r="H24" s="6">
        <f t="shared" si="1"/>
        <v>0</v>
      </c>
      <c r="I24" s="6">
        <f t="shared" si="2"/>
        <v>0</v>
      </c>
      <c r="J24" s="4"/>
      <c r="K24" s="4"/>
    </row>
    <row r="25" spans="1:11" ht="34" x14ac:dyDescent="0.2">
      <c r="A25" s="10" t="s">
        <v>93</v>
      </c>
      <c r="B25" s="5" t="s">
        <v>92</v>
      </c>
      <c r="C25" s="4"/>
      <c r="D25" s="5" t="s">
        <v>91</v>
      </c>
      <c r="E25" s="5">
        <v>1</v>
      </c>
      <c r="F25" s="7">
        <v>0</v>
      </c>
      <c r="G25" s="6">
        <f t="shared" si="0"/>
        <v>0</v>
      </c>
      <c r="H25" s="6">
        <f t="shared" si="1"/>
        <v>0</v>
      </c>
      <c r="I25" s="6">
        <f t="shared" si="2"/>
        <v>0</v>
      </c>
      <c r="J25" s="4"/>
      <c r="K25" s="4"/>
    </row>
    <row r="26" spans="1:11" ht="34" x14ac:dyDescent="0.2">
      <c r="A26" s="4" t="s">
        <v>4</v>
      </c>
      <c r="B26" s="5" t="s">
        <v>32</v>
      </c>
      <c r="C26" s="4" t="s">
        <v>69</v>
      </c>
      <c r="D26" s="5" t="s">
        <v>68</v>
      </c>
      <c r="E26" s="5">
        <v>1</v>
      </c>
      <c r="F26" s="7">
        <v>0</v>
      </c>
      <c r="G26" s="6">
        <f t="shared" si="0"/>
        <v>0</v>
      </c>
      <c r="H26" s="6">
        <f t="shared" si="1"/>
        <v>0</v>
      </c>
      <c r="I26" s="6">
        <f t="shared" si="2"/>
        <v>0</v>
      </c>
      <c r="J26" s="4"/>
      <c r="K26" s="4"/>
    </row>
    <row r="27" spans="1:11" ht="34" x14ac:dyDescent="0.2">
      <c r="A27" s="4" t="s">
        <v>5</v>
      </c>
      <c r="B27" s="5" t="s">
        <v>118</v>
      </c>
      <c r="C27" s="4" t="s">
        <v>137</v>
      </c>
      <c r="D27" s="5" t="s">
        <v>114</v>
      </c>
      <c r="E27" s="5">
        <v>1</v>
      </c>
      <c r="F27" s="7">
        <v>0</v>
      </c>
      <c r="G27" s="6">
        <f t="shared" si="0"/>
        <v>0</v>
      </c>
      <c r="H27" s="6">
        <f t="shared" si="1"/>
        <v>0</v>
      </c>
      <c r="I27" s="6">
        <f t="shared" si="2"/>
        <v>0</v>
      </c>
      <c r="J27" s="4"/>
      <c r="K27" s="4"/>
    </row>
    <row r="28" spans="1:11" ht="17" x14ac:dyDescent="0.2">
      <c r="A28" s="4" t="s">
        <v>6</v>
      </c>
      <c r="B28" s="5" t="s">
        <v>33</v>
      </c>
      <c r="C28" s="4" t="s">
        <v>66</v>
      </c>
      <c r="D28" s="5" t="s">
        <v>89</v>
      </c>
      <c r="E28" s="5">
        <v>1</v>
      </c>
      <c r="F28" s="7">
        <v>0</v>
      </c>
      <c r="G28" s="6">
        <f t="shared" si="0"/>
        <v>0</v>
      </c>
      <c r="H28" s="6">
        <f t="shared" si="1"/>
        <v>0</v>
      </c>
      <c r="I28" s="6">
        <f t="shared" si="2"/>
        <v>0</v>
      </c>
      <c r="J28" s="4"/>
      <c r="K28" s="4"/>
    </row>
    <row r="29" spans="1:11" ht="34" x14ac:dyDescent="0.2">
      <c r="A29" s="4" t="s">
        <v>7</v>
      </c>
      <c r="B29" s="5" t="s">
        <v>71</v>
      </c>
      <c r="C29" s="4" t="s">
        <v>72</v>
      </c>
      <c r="D29" s="5" t="s">
        <v>112</v>
      </c>
      <c r="E29" s="5">
        <v>1</v>
      </c>
      <c r="F29" s="7">
        <v>0</v>
      </c>
      <c r="G29" s="6">
        <f t="shared" si="0"/>
        <v>0</v>
      </c>
      <c r="H29" s="6">
        <f t="shared" si="1"/>
        <v>0</v>
      </c>
      <c r="I29" s="6">
        <f t="shared" si="2"/>
        <v>0</v>
      </c>
      <c r="J29" s="4"/>
      <c r="K29" s="4"/>
    </row>
    <row r="30" spans="1:11" ht="85" x14ac:dyDescent="0.2">
      <c r="A30" s="4" t="s">
        <v>8</v>
      </c>
      <c r="B30" s="5" t="s">
        <v>55</v>
      </c>
      <c r="C30" s="4" t="s">
        <v>57</v>
      </c>
      <c r="D30" s="5" t="s">
        <v>56</v>
      </c>
      <c r="E30" s="5">
        <v>2</v>
      </c>
      <c r="F30" s="7">
        <v>0</v>
      </c>
      <c r="G30" s="6">
        <f t="shared" si="0"/>
        <v>0</v>
      </c>
      <c r="H30" s="6">
        <f t="shared" si="1"/>
        <v>0</v>
      </c>
      <c r="I30" s="6">
        <f t="shared" si="2"/>
        <v>0</v>
      </c>
      <c r="J30" s="4"/>
      <c r="K30" s="4"/>
    </row>
    <row r="31" spans="1:11" ht="34" x14ac:dyDescent="0.2">
      <c r="A31" s="4" t="s">
        <v>9</v>
      </c>
      <c r="B31" s="5" t="s">
        <v>43</v>
      </c>
      <c r="C31" s="4" t="s">
        <v>90</v>
      </c>
      <c r="D31" s="5" t="s">
        <v>88</v>
      </c>
      <c r="E31" s="5">
        <v>1</v>
      </c>
      <c r="F31" s="7">
        <v>0</v>
      </c>
      <c r="G31" s="6">
        <f t="shared" si="0"/>
        <v>0</v>
      </c>
      <c r="H31" s="6">
        <f t="shared" si="1"/>
        <v>0</v>
      </c>
      <c r="I31" s="6">
        <f t="shared" si="2"/>
        <v>0</v>
      </c>
      <c r="J31" s="4"/>
      <c r="K31" s="4"/>
    </row>
    <row r="32" spans="1:11" ht="68" x14ac:dyDescent="0.2">
      <c r="A32" s="4" t="s">
        <v>10</v>
      </c>
      <c r="B32" s="5" t="s">
        <v>45</v>
      </c>
      <c r="C32" s="4" t="s">
        <v>60</v>
      </c>
      <c r="D32" s="5" t="s">
        <v>59</v>
      </c>
      <c r="E32" s="5">
        <v>2</v>
      </c>
      <c r="F32" s="7">
        <v>0</v>
      </c>
      <c r="G32" s="6">
        <f t="shared" si="0"/>
        <v>0</v>
      </c>
      <c r="H32" s="6">
        <f t="shared" si="1"/>
        <v>0</v>
      </c>
      <c r="I32" s="6">
        <f t="shared" si="2"/>
        <v>0</v>
      </c>
      <c r="J32" s="4"/>
      <c r="K32" s="4"/>
    </row>
    <row r="33" spans="1:11" ht="68" x14ac:dyDescent="0.2">
      <c r="A33" s="4" t="s">
        <v>11</v>
      </c>
      <c r="B33" s="5" t="s">
        <v>97</v>
      </c>
      <c r="C33" s="4" t="s">
        <v>99</v>
      </c>
      <c r="D33" s="5" t="s">
        <v>98</v>
      </c>
      <c r="E33" s="5">
        <v>2</v>
      </c>
      <c r="F33" s="7">
        <v>0</v>
      </c>
      <c r="G33" s="6">
        <f t="shared" si="0"/>
        <v>0</v>
      </c>
      <c r="H33" s="6">
        <f t="shared" si="1"/>
        <v>0</v>
      </c>
      <c r="I33" s="6">
        <f t="shared" si="2"/>
        <v>0</v>
      </c>
      <c r="J33" s="4"/>
      <c r="K33" s="4"/>
    </row>
    <row r="34" spans="1:11" ht="85" x14ac:dyDescent="0.2">
      <c r="A34" s="4" t="s">
        <v>12</v>
      </c>
      <c r="B34" s="5" t="s">
        <v>73</v>
      </c>
      <c r="C34" s="4" t="s">
        <v>100</v>
      </c>
      <c r="D34" s="5" t="s">
        <v>101</v>
      </c>
      <c r="E34" s="5">
        <v>2</v>
      </c>
      <c r="F34" s="7">
        <v>0</v>
      </c>
      <c r="G34" s="6">
        <f t="shared" si="0"/>
        <v>0</v>
      </c>
      <c r="H34" s="6">
        <f t="shared" si="1"/>
        <v>0</v>
      </c>
      <c r="I34" s="6">
        <f t="shared" si="2"/>
        <v>0</v>
      </c>
      <c r="J34" s="4"/>
      <c r="K34" s="4"/>
    </row>
    <row r="35" spans="1:11" ht="170" x14ac:dyDescent="0.2">
      <c r="A35" s="4" t="s">
        <v>13</v>
      </c>
      <c r="B35" s="5" t="s">
        <v>76</v>
      </c>
      <c r="C35" s="4" t="s">
        <v>102</v>
      </c>
      <c r="D35" s="5" t="s">
        <v>106</v>
      </c>
      <c r="E35" s="5">
        <v>1</v>
      </c>
      <c r="F35" s="7">
        <v>0</v>
      </c>
      <c r="G35" s="6">
        <f t="shared" si="0"/>
        <v>0</v>
      </c>
      <c r="H35" s="6">
        <f t="shared" si="1"/>
        <v>0</v>
      </c>
      <c r="I35" s="6">
        <f t="shared" si="2"/>
        <v>0</v>
      </c>
      <c r="J35" s="4"/>
      <c r="K35" s="4"/>
    </row>
    <row r="36" spans="1:11" ht="119" x14ac:dyDescent="0.2">
      <c r="A36" s="4" t="s">
        <v>14</v>
      </c>
      <c r="B36" s="5" t="s">
        <v>79</v>
      </c>
      <c r="C36" s="4" t="s">
        <v>54</v>
      </c>
      <c r="D36" s="5" t="s">
        <v>107</v>
      </c>
      <c r="E36" s="5">
        <v>1</v>
      </c>
      <c r="F36" s="7">
        <v>0</v>
      </c>
      <c r="G36" s="6">
        <f t="shared" si="0"/>
        <v>0</v>
      </c>
      <c r="H36" s="6">
        <f t="shared" si="1"/>
        <v>0</v>
      </c>
      <c r="I36" s="6">
        <f t="shared" si="2"/>
        <v>0</v>
      </c>
      <c r="J36" s="4"/>
      <c r="K36" s="4"/>
    </row>
    <row r="37" spans="1:11" ht="119" x14ac:dyDescent="0.2">
      <c r="A37" s="4" t="s">
        <v>15</v>
      </c>
      <c r="B37" s="5" t="s">
        <v>80</v>
      </c>
      <c r="C37" s="4" t="s">
        <v>54</v>
      </c>
      <c r="D37" s="5" t="s">
        <v>53</v>
      </c>
      <c r="E37" s="5">
        <v>2</v>
      </c>
      <c r="F37" s="7">
        <v>0</v>
      </c>
      <c r="G37" s="6">
        <f t="shared" si="0"/>
        <v>0</v>
      </c>
      <c r="H37" s="6">
        <f t="shared" si="1"/>
        <v>0</v>
      </c>
      <c r="I37" s="6">
        <f t="shared" si="2"/>
        <v>0</v>
      </c>
      <c r="J37" s="4"/>
      <c r="K37" s="4"/>
    </row>
    <row r="38" spans="1:11" ht="102" x14ac:dyDescent="0.2">
      <c r="A38" s="4" t="s">
        <v>16</v>
      </c>
      <c r="B38" s="5" t="s">
        <v>49</v>
      </c>
      <c r="C38" s="4" t="s">
        <v>61</v>
      </c>
      <c r="D38" s="5" t="s">
        <v>62</v>
      </c>
      <c r="E38" s="5">
        <v>1</v>
      </c>
      <c r="F38" s="7">
        <v>0</v>
      </c>
      <c r="G38" s="6">
        <f t="shared" si="0"/>
        <v>0</v>
      </c>
      <c r="H38" s="6">
        <f t="shared" si="1"/>
        <v>0</v>
      </c>
      <c r="I38" s="6">
        <f t="shared" si="2"/>
        <v>0</v>
      </c>
      <c r="J38" s="4"/>
      <c r="K38" s="4"/>
    </row>
    <row r="39" spans="1:11" ht="85" x14ac:dyDescent="0.2">
      <c r="A39" s="4" t="s">
        <v>17</v>
      </c>
      <c r="B39" s="5" t="s">
        <v>81</v>
      </c>
      <c r="C39" s="4"/>
      <c r="D39" s="5" t="s">
        <v>110</v>
      </c>
      <c r="E39" s="5">
        <v>2</v>
      </c>
      <c r="F39" s="7">
        <v>0</v>
      </c>
      <c r="G39" s="6">
        <f t="shared" si="0"/>
        <v>0</v>
      </c>
      <c r="H39" s="6">
        <f t="shared" si="1"/>
        <v>0</v>
      </c>
      <c r="I39" s="6">
        <f t="shared" si="2"/>
        <v>0</v>
      </c>
      <c r="J39" s="4"/>
      <c r="K39" s="4"/>
    </row>
    <row r="40" spans="1:11" ht="17" x14ac:dyDescent="0.2">
      <c r="A40" s="4" t="s">
        <v>115</v>
      </c>
      <c r="B40" s="5" t="s">
        <v>82</v>
      </c>
      <c r="C40" s="4" t="s">
        <v>83</v>
      </c>
      <c r="D40" s="5" t="s">
        <v>108</v>
      </c>
      <c r="E40" s="5">
        <v>1</v>
      </c>
      <c r="F40" s="7">
        <v>0</v>
      </c>
      <c r="G40" s="6">
        <f t="shared" si="0"/>
        <v>0</v>
      </c>
      <c r="H40" s="6">
        <f t="shared" si="1"/>
        <v>0</v>
      </c>
      <c r="I40" s="6">
        <f t="shared" si="2"/>
        <v>0</v>
      </c>
      <c r="J40" s="4"/>
      <c r="K40" s="4"/>
    </row>
    <row r="41" spans="1:11" ht="51" x14ac:dyDescent="0.2">
      <c r="A41" s="4" t="s">
        <v>116</v>
      </c>
      <c r="B41" s="5" t="s">
        <v>142</v>
      </c>
      <c r="C41" s="4"/>
      <c r="D41" s="5" t="s">
        <v>111</v>
      </c>
      <c r="E41" s="5">
        <v>1</v>
      </c>
      <c r="F41" s="7">
        <v>0</v>
      </c>
      <c r="G41" s="6">
        <f t="shared" si="0"/>
        <v>0</v>
      </c>
      <c r="H41" s="6">
        <f t="shared" si="1"/>
        <v>0</v>
      </c>
      <c r="I41" s="6">
        <f t="shared" si="2"/>
        <v>0</v>
      </c>
      <c r="J41" s="4"/>
      <c r="K41" s="4"/>
    </row>
    <row r="42" spans="1:11" ht="170" x14ac:dyDescent="0.2">
      <c r="A42" s="4" t="s">
        <v>117</v>
      </c>
      <c r="B42" s="5" t="s">
        <v>65</v>
      </c>
      <c r="C42" s="4" t="s">
        <v>95</v>
      </c>
      <c r="D42" s="5" t="s">
        <v>94</v>
      </c>
      <c r="E42" s="5">
        <v>2</v>
      </c>
      <c r="F42" s="7">
        <v>0</v>
      </c>
      <c r="G42" s="6">
        <f t="shared" si="0"/>
        <v>0</v>
      </c>
      <c r="H42" s="6">
        <f t="shared" si="1"/>
        <v>0</v>
      </c>
      <c r="I42" s="6">
        <f t="shared" si="2"/>
        <v>0</v>
      </c>
      <c r="J42" s="4"/>
      <c r="K42" s="4"/>
    </row>
    <row r="43" spans="1:11" ht="34" x14ac:dyDescent="0.2">
      <c r="A43" s="10" t="s">
        <v>18</v>
      </c>
      <c r="B43" s="5" t="s">
        <v>140</v>
      </c>
      <c r="C43" s="4" t="s">
        <v>143</v>
      </c>
      <c r="D43" s="5" t="s">
        <v>141</v>
      </c>
      <c r="E43" s="5">
        <v>1</v>
      </c>
      <c r="F43" s="7">
        <v>0</v>
      </c>
      <c r="G43" s="6">
        <f>F43*E43</f>
        <v>0</v>
      </c>
      <c r="H43" s="6">
        <f>G43*23%</f>
        <v>0</v>
      </c>
      <c r="I43" s="6">
        <f>G43+H43</f>
        <v>0</v>
      </c>
      <c r="J43" s="4"/>
      <c r="K43" s="4"/>
    </row>
    <row r="44" spans="1:11" ht="204" x14ac:dyDescent="0.2">
      <c r="A44" s="10" t="s">
        <v>120</v>
      </c>
      <c r="B44" s="5" t="s">
        <v>121</v>
      </c>
      <c r="C44" s="4" t="s">
        <v>122</v>
      </c>
      <c r="D44" s="5" t="s">
        <v>123</v>
      </c>
      <c r="E44" s="5">
        <v>1</v>
      </c>
      <c r="F44" s="7">
        <v>0</v>
      </c>
      <c r="G44" s="6">
        <f t="shared" si="0"/>
        <v>0</v>
      </c>
      <c r="H44" s="6">
        <f t="shared" si="1"/>
        <v>0</v>
      </c>
      <c r="I44" s="6">
        <f t="shared" si="2"/>
        <v>0</v>
      </c>
      <c r="J44" s="4"/>
      <c r="K44" s="4"/>
    </row>
    <row r="45" spans="1:11" ht="85" x14ac:dyDescent="0.2">
      <c r="A45" s="10" t="s">
        <v>19</v>
      </c>
      <c r="B45" s="5" t="s">
        <v>50</v>
      </c>
      <c r="C45" s="4" t="s">
        <v>144</v>
      </c>
      <c r="D45" s="5" t="s">
        <v>124</v>
      </c>
      <c r="E45" s="5">
        <v>1</v>
      </c>
      <c r="F45" s="7">
        <v>0</v>
      </c>
      <c r="G45" s="6">
        <f t="shared" si="0"/>
        <v>0</v>
      </c>
      <c r="H45" s="6">
        <f t="shared" si="1"/>
        <v>0</v>
      </c>
      <c r="I45" s="6">
        <f t="shared" si="2"/>
        <v>0</v>
      </c>
      <c r="J45" s="4"/>
      <c r="K45" s="4"/>
    </row>
    <row r="46" spans="1:11" ht="51" x14ac:dyDescent="0.2">
      <c r="A46" s="10" t="s">
        <v>46</v>
      </c>
      <c r="B46" s="5" t="s">
        <v>125</v>
      </c>
      <c r="C46" s="4" t="s">
        <v>127</v>
      </c>
      <c r="D46" s="5" t="s">
        <v>126</v>
      </c>
      <c r="E46" s="5">
        <v>1</v>
      </c>
      <c r="F46" s="7">
        <v>0</v>
      </c>
      <c r="G46" s="6">
        <f t="shared" si="0"/>
        <v>0</v>
      </c>
      <c r="H46" s="6">
        <f t="shared" si="1"/>
        <v>0</v>
      </c>
      <c r="I46" s="6">
        <f t="shared" si="2"/>
        <v>0</v>
      </c>
      <c r="J46" s="4"/>
      <c r="K46" s="4"/>
    </row>
    <row r="47" spans="1:11" ht="34" x14ac:dyDescent="0.2">
      <c r="A47" s="10" t="s">
        <v>47</v>
      </c>
      <c r="B47" s="5" t="s">
        <v>134</v>
      </c>
      <c r="C47" s="4" t="s">
        <v>58</v>
      </c>
      <c r="D47" s="5" t="s">
        <v>133</v>
      </c>
      <c r="E47" s="5">
        <v>1</v>
      </c>
      <c r="F47" s="7">
        <v>0</v>
      </c>
      <c r="G47" s="6">
        <f t="shared" si="0"/>
        <v>0</v>
      </c>
      <c r="H47" s="6">
        <f t="shared" si="1"/>
        <v>0</v>
      </c>
      <c r="I47" s="6">
        <f t="shared" si="2"/>
        <v>0</v>
      </c>
      <c r="J47" s="4"/>
      <c r="K47" s="4"/>
    </row>
    <row r="48" spans="1:11" ht="102" x14ac:dyDescent="0.2">
      <c r="A48" s="10" t="s">
        <v>48</v>
      </c>
      <c r="B48" s="5" t="s">
        <v>129</v>
      </c>
      <c r="C48" s="4" t="s">
        <v>135</v>
      </c>
      <c r="D48" s="5" t="s">
        <v>132</v>
      </c>
      <c r="E48" s="5">
        <v>1</v>
      </c>
      <c r="F48" s="7">
        <v>0</v>
      </c>
      <c r="G48" s="6">
        <f t="shared" si="0"/>
        <v>0</v>
      </c>
      <c r="H48" s="6">
        <f t="shared" si="1"/>
        <v>0</v>
      </c>
      <c r="I48" s="6">
        <f t="shared" si="2"/>
        <v>0</v>
      </c>
      <c r="J48" s="4"/>
      <c r="K48" s="4"/>
    </row>
    <row r="49" spans="1:11" ht="34" x14ac:dyDescent="0.2">
      <c r="A49" s="10" t="s">
        <v>128</v>
      </c>
      <c r="B49" s="5" t="s">
        <v>92</v>
      </c>
      <c r="C49" s="4"/>
      <c r="D49" s="5" t="s">
        <v>91</v>
      </c>
      <c r="E49" s="5">
        <v>1</v>
      </c>
      <c r="F49" s="7">
        <v>0</v>
      </c>
      <c r="G49" s="6">
        <f>F49*E49</f>
        <v>0</v>
      </c>
      <c r="H49" s="6">
        <f>G49*23%</f>
        <v>0</v>
      </c>
      <c r="I49" s="6">
        <f>G49+H49</f>
        <v>0</v>
      </c>
      <c r="J49" s="4"/>
      <c r="K49" s="4"/>
    </row>
    <row r="50" spans="1:11" ht="17" x14ac:dyDescent="0.2">
      <c r="A50" s="10" t="s">
        <v>139</v>
      </c>
      <c r="B50" s="5" t="s">
        <v>130</v>
      </c>
      <c r="C50" s="4"/>
      <c r="D50" s="5" t="s">
        <v>131</v>
      </c>
      <c r="E50" s="5">
        <v>1</v>
      </c>
      <c r="F50" s="7">
        <v>0</v>
      </c>
      <c r="G50" s="6">
        <f t="shared" si="0"/>
        <v>0</v>
      </c>
      <c r="H50" s="6">
        <f t="shared" si="1"/>
        <v>0</v>
      </c>
      <c r="I50" s="6">
        <f t="shared" si="2"/>
        <v>0</v>
      </c>
      <c r="J50" s="4"/>
      <c r="K50" s="4"/>
    </row>
    <row r="51" spans="1:11" x14ac:dyDescent="0.2">
      <c r="G51" s="6">
        <f>SUM(G2:G50)</f>
        <v>0</v>
      </c>
      <c r="H51" s="6">
        <f>SUM(H2:H50)</f>
        <v>0</v>
      </c>
      <c r="I51" s="6">
        <f t="shared" si="2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Cieślikiewicz</dc:creator>
  <cp:lastModifiedBy>Mariusz Cieślikiewicz</cp:lastModifiedBy>
  <dcterms:created xsi:type="dcterms:W3CDTF">2024-04-25T12:59:30Z</dcterms:created>
  <dcterms:modified xsi:type="dcterms:W3CDTF">2024-09-24T19:45:10Z</dcterms:modified>
</cp:coreProperties>
</file>