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eatecpl.sharepoint.com/sites/COP/Shared Documents/FENG projekty/teamtechnik/FENG-0035-23 - invertery/Postępowania BK/036-0035-FENG-2024 - amortyzatory złączki/"/>
    </mc:Choice>
  </mc:AlternateContent>
  <xr:revisionPtr revIDLastSave="70" documentId="13_ncr:1_{E28E0194-24A4-480A-9765-EEC0CE7B5E85}" xr6:coauthVersionLast="47" xr6:coauthVersionMax="47" xr10:uidLastSave="{AF6D827B-2C25-4C6D-AE8C-73BF334319A8}"/>
  <bookViews>
    <workbookView xWindow="-120" yWindow="-120" windowWidth="29040" windowHeight="15840" xr2:uid="{C0BC5EAF-1B71-4869-96E4-835F81BB4E3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H11" i="1" s="1"/>
  <c r="G11" i="1"/>
  <c r="F12" i="1"/>
  <c r="G12" i="1"/>
  <c r="H12" i="1"/>
  <c r="F13" i="1"/>
  <c r="G13" i="1"/>
  <c r="H13" i="1"/>
  <c r="F14" i="1"/>
  <c r="H14" i="1" s="1"/>
  <c r="G14" i="1"/>
  <c r="F15" i="1"/>
  <c r="H15" i="1" s="1"/>
  <c r="G15" i="1"/>
  <c r="F16" i="1"/>
  <c r="G16" i="1"/>
  <c r="H16" i="1"/>
  <c r="F17" i="1"/>
  <c r="G17" i="1"/>
  <c r="H17" i="1"/>
  <c r="F18" i="1"/>
  <c r="H18" i="1" s="1"/>
  <c r="G18" i="1"/>
  <c r="F19" i="1"/>
  <c r="H19" i="1" s="1"/>
  <c r="G19" i="1"/>
  <c r="F20" i="1"/>
  <c r="G20" i="1"/>
  <c r="H20" i="1"/>
  <c r="F21" i="1"/>
  <c r="G21" i="1"/>
  <c r="H21" i="1"/>
  <c r="F22" i="1"/>
  <c r="H22" i="1" s="1"/>
  <c r="G22" i="1"/>
  <c r="F23" i="1"/>
  <c r="H23" i="1" s="1"/>
  <c r="G23" i="1"/>
  <c r="F24" i="1"/>
  <c r="G24" i="1"/>
  <c r="H24" i="1"/>
  <c r="F25" i="1"/>
  <c r="G25" i="1"/>
  <c r="H25" i="1"/>
  <c r="F26" i="1"/>
  <c r="H26" i="1" s="1"/>
  <c r="G26" i="1"/>
  <c r="F27" i="1"/>
  <c r="H27" i="1" s="1"/>
  <c r="G27" i="1"/>
  <c r="F28" i="1"/>
  <c r="G28" i="1"/>
  <c r="H28" i="1"/>
  <c r="F29" i="1"/>
  <c r="G29" i="1"/>
  <c r="H29" i="1"/>
  <c r="F30" i="1"/>
  <c r="H30" i="1" s="1"/>
  <c r="G30" i="1"/>
  <c r="F31" i="1"/>
  <c r="H31" i="1" s="1"/>
  <c r="G31" i="1"/>
  <c r="F32" i="1"/>
  <c r="G32" i="1"/>
  <c r="H32" i="1"/>
  <c r="F33" i="1"/>
  <c r="G33" i="1"/>
  <c r="H33" i="1"/>
  <c r="F34" i="1"/>
  <c r="H34" i="1" s="1"/>
  <c r="G34" i="1"/>
  <c r="F35" i="1"/>
  <c r="H35" i="1" s="1"/>
  <c r="G35" i="1"/>
  <c r="F36" i="1"/>
  <c r="G36" i="1"/>
  <c r="H36" i="1"/>
  <c r="F37" i="1"/>
  <c r="G37" i="1"/>
  <c r="H37" i="1"/>
  <c r="F38" i="1"/>
  <c r="H38" i="1" s="1"/>
  <c r="G38" i="1"/>
  <c r="F39" i="1"/>
  <c r="H39" i="1" s="1"/>
  <c r="G39" i="1"/>
  <c r="F40" i="1"/>
  <c r="G40" i="1"/>
  <c r="H40" i="1"/>
  <c r="G10" i="1"/>
  <c r="G41" i="1" s="1"/>
  <c r="F10" i="1"/>
  <c r="H10" i="1" s="1"/>
  <c r="H41" i="1" s="1"/>
</calcChain>
</file>

<file path=xl/sharedStrings.xml><?xml version="1.0" encoding="utf-8"?>
<sst xmlns="http://schemas.openxmlformats.org/spreadsheetml/2006/main" count="45" uniqueCount="44">
  <si>
    <t>Ilość</t>
  </si>
  <si>
    <t>Opis</t>
  </si>
  <si>
    <t>Amortyzator gazowy:
- materiał: Stal nierdzewna
- Płyn operacyjny: azot gazowy i olej HLP zgodnie z normą DIN 5152
- Średnica tłoczyska: 6 mm
- Średnica rury ciśnieniowej: 15,6 mm
- Skok: 120 mm
- Gwint: M5 x 0,8
- Maksymalna siła wysuwu: 110 N</t>
  </si>
  <si>
    <t>Złączka wciskana: 
- średnica zewnętrzna przewodów: 6,5 mm
- gwint: R1/8</t>
  </si>
  <si>
    <t xml:space="preserve">Mocowanie Wychylne:
- zastosowanie: mocowanie amortyzatora
- wymiary: 28 x 25,6 x 15.5 mm
- wymiary trzpienia: Ø8 x 9 mm
- roztaw otworów: 18 mm
- średnica otworów: Ø4,3 mm </t>
  </si>
  <si>
    <t xml:space="preserve">Mocowanie Wychylne:
- zastosowanie: mocowanie amortyzatora
- wymiary: 50 x 26 x 20 mm
- wymiary trzpienia: Ø6 x 7 mm
- roztaw otworów: 40 mm
- średnica otworów: Ø5,3 mm </t>
  </si>
  <si>
    <t>Adapter amrotyzatora do obciążeń nieosiowych:
- zakres kątów przyłożenia obciążenia bocznego: 3° - 25°
- seria amortyzatorów kompatybilnych: MC225EUM
- gwint wew.: M20x1,5
- gwint zew.: M20x1,5
- wymiary trzpienia: o12 x 12,5 [mm]</t>
  </si>
  <si>
    <t>Adapter amrotyzatora do obciążeń nieosiowych:
- zakres kątów przyłożenia obciążenia bocznego: 3° - 25°
- seria amortyzatorów kompatybilnych: SC190EUM
- gwint wew.: M14x1,5
- gwint zew.: M14x1,5
- wymiary trzpienia: o9 x 12,5 [mm]</t>
  </si>
  <si>
    <t>Złączka wtykowa, kątowa do przewodu o3 mm:
- gwint M5
- ciśnienie: min.: -0,9 bar - max.: 16 bar
- gniazdo pod klucz imbusowy 2 mm
- materiał: mosiądz
- obróbka powierzchniowa: niklowanie
- materiał o-ringu: NBR
- materiał uszczelki gwintu: PTFE</t>
  </si>
  <si>
    <t>Złączka wciskana: 
- średnica zewnętrzna przewodów: 3 mm
- gwint: G1/8</t>
  </si>
  <si>
    <t>Prowadnica:
- zastosowanie: prowadzenie tłoczyska
- wymiary: Ø18 x 42 mm
- gwint: M14 x 1,5  
- podcięcie pod klucz: SW 16</t>
  </si>
  <si>
    <t>Amortyzator samonastawny:
- materiał: 
	&gt; Korpus amortyzatora i osprzet: stal czerniona, 
	&gt; tlok: stal hartowana, nierdzewna
- Gwint: M6 x 0,5
- Skok: 5 mm
- Siła sprężyny: min. 2 N
- predkosc najazdu: max. 4 m/s</t>
  </si>
  <si>
    <t>Złączka wtykowa prosta:   
- materiał korpusu i kołnierza: mosiądz niklowany
- średnica zewnętrzne przewodów: 4 mm
- gwint: metryczny M5
- ciśnienie: min. -0,9 bar - max. 16 bar
- czynnik roboczy: sprężone powietrze
- zakres roboczy: -10°C ÷ 80°C</t>
  </si>
  <si>
    <t>Złączka wtykowa kątowa:   
- materiał korpusu i kołnierza: mosiądz niklowany
- średnica zewnętrzne przewodów: 4 mm
- gwint: metryczny M5
- ciśnienie: min. -0,9 bar - max. 16 bar
- czynnik roboczy: sprężone powietrze
- zakres roboczy: -10°C ÷ 80°C</t>
  </si>
  <si>
    <t>Tuleja oporowa:
- zastosowanie: zabezpieczenie skoku amortyzatora
- wymiary: Ø30 x 32 mm
- rozmiar gwintu: M25 x 1,5
- podcięcie pod klucz: SW 27</t>
  </si>
  <si>
    <t>Amortyzator samonastawny:
- materiał: 
	&gt; Korpus amortyzatora i osprzet: stal czerniona, 
	&gt; tlok: stal hartowana, nierdzewna
- Gwint: M12 x 1
- Skok: 10 mm
- Siła sprężyny: min. 4 N
- predkosc najazdu: max. 4 m/s</t>
  </si>
  <si>
    <t>Tuleja oporowa:
- zastosowanie: zabezpieczenie skoku amortyzatora
- wymiary: Ø17 x 20 mm
- rozmiar gwintu: M14 x 1,5
- podcięcie pod klucz: SW 15</t>
  </si>
  <si>
    <t>Złączka wtykowa prosta: 
- materiał korpusu i kołnierza: mosiądz niklowany
- średnica zewnętrzne przewodów: 3 mm
- gwint: metryczny M3
- ciśnienie: min. -0,9 bar - max. 16 bar
- czynnik roboczy: sprężone powietrze
- zakres roboczy: -10°C ÷ 80°C</t>
  </si>
  <si>
    <t>Złączka wtykowa kątowa:  
- materiał korpusu i kołnierza: mosiądz niklowany
- średnica zewnętrzne przewodów: 3 mm
- gwint: metryczny M3
- ciśnienie: min. -0,9 bar - max. 16 bar
- czynnik roboczy: sprężone powietrze
- zakres roboczy: -10°C ÷ 80°C</t>
  </si>
  <si>
    <t>Amortyzator nastawny:
- materiał: 
	&gt; Korpus amortyzatora i osprzet: stal czerniona, 
	&gt; tlok: stal hartowana, nierdzewna
- Gwint: M14 x 1,5
- Skok: 12,5 mm
- Siła sprężyny: min. 3 N
- predkosc najazdu: max. 3,6 m/s</t>
  </si>
  <si>
    <t>Amortyzator nastawny:
- materiał: 
	&gt; Korpus amortyzatora i osprzet: stal czerniona, 
	&gt; tlok: stal hartowana, nierdzewna
- Gwint: M12 x 1
- Skok: 10 mm
- Siła sprężyny: min. 4 N
- predkosc najazdu: max. 5 m/s</t>
  </si>
  <si>
    <t>Amortyzator samonastawny:
- materiał: 
	&gt; Korpus amortyzatora i osprzet: stal czerniona, 
	&gt; tlok: stal hartowana, nierdzewna
- Gwint: M20 x 1,5
- Skok: 19 mm
- Siła sprężyny: min. 5 N
- predkosc najazdu: max. 3,7 m/s</t>
  </si>
  <si>
    <t>Amortyzator samonastawny miniaturowy:
- materiał: 
	&gt; Korpus amortyzatora i osprzet: stal wegloazotowana, 
	&gt; tlok: stal hartowana, nierdzewna
- Gwint: M14 x 1,5
- Skok: 16 mm
- Siła sprężyny: min. 4 N
- predkosc najazdu: max. 3,7 m/s</t>
  </si>
  <si>
    <t>Amortyzator samonastawny:
- materiał: 
	&gt; Korpus amortyzatora i osprzet: stal wegloazotowana, 
	&gt; tlok: stal hartowana, nierdzewna
- Gwint: M14 x 1,5
- Skok: 16 mm
- Długość całkowita: 27 mm
- Siła sprężyny: min. 4 N
- predkosc najazdu: max. 3,7 m/s</t>
  </si>
  <si>
    <t>Amortyzator samonastawny:
- materiał: 
	&gt; Korpus amortyzatora i osprzet: Stal czerniona,
	&gt; tloczysko: stal hartowana, nierdzewna,
	&gt; membrana rolkowa: Etylen-propylen
- Gwint: M14 x 1,5
- Skok: 12 mm
- Siła sprężyny: min. 6 N
- predkosc najazdu: max. 3,7 m/s</t>
  </si>
  <si>
    <t>Złączka wtykowa kątowa:  
- materiał korpusu i kołnierza: mosiądz niklowany
- średnica zewnętrzne przewodów: 3 mm
- gwint: metryczny M5
- ciśnienie: min. -0,9 bar - max. 16 bar
- czynnik roboczy: sprężone powietrze
- zakres roboczy: -10°C ÷ 80°C</t>
  </si>
  <si>
    <t>Trójnik wtykowy:  
- materiał korpusu i kołnierza: mosiądz niklowany
- średnica zewnętrzne przewodów: 3 mm
- gwint: metryczny M5
- ciśnienie: min. -0,9 bar - max. 16 bar
- czynnik roboczy: sprężone powietrze
- zakres roboczy: -10°C ÷ 80°C</t>
  </si>
  <si>
    <t>Amortyzator samonastawny:
- materiał: 
	&gt; Korpus amortyzatora i osprzet: Stal czerniona,
	&gt; tloczysko: stal hartowana, nierdzewna,
	&gt; membrana rolkowa: Etylen-propylen
- Gwint: M14 x 1,5
- Skok: 12,7 mm
- Siła sprężyny: min. 3 N
- predkosc najazdu: max. 6 m/s</t>
  </si>
  <si>
    <t>Amortyzator samonastawny:
- materiał: 
	&gt; Korpus amortyzatora i osprzet: stal czerniona, 
	&gt; tlok: stal hartowana, nierdzewna
- Gwint: M14 x 1,5
- Skok: 12,5 mm
- Siła sprężyny: min. 3 N
- predkosc najazdu: max. 6 m/s</t>
  </si>
  <si>
    <t>Amortyzator samonastawny:
- materiał: 
	&gt; Korpus amortyzatora i osprzet: Stal czerniona,
	&gt; tloczysko: stal hartowana, nierdzewna,
	&gt; membrana rolkowa: Etylen-propylen
- Gwint: M20 x 1,5
- Skok: 12,7 mm
- Siła sprężyny: min. 4 N
- predkosc najazdu: max. 6 m/s</t>
  </si>
  <si>
    <t>Amortyzator samonastawny:
- materiał: 
	&gt; Korpus amortyzatora i osprzet: stal czerniona, 
	&gt; tlok: stal hartowana, nierdzewna
- Gwint: M25 x 1,5
- Skok: 25,4 mm
- Siła sprężyny: min. 5 N
- predkosc najazdu: max. 6 m/s</t>
  </si>
  <si>
    <t>Amortyzator samokompensujący, miniaturowy:
- pojemność energetyczna: 2,8 Nm/cykl; 22 600 Nm/h
- waga efektywna: min.: 4,6 kg; max.: 13,6 kg
- zakres prędkości najazdu: 0,15 m/s - 4 m/s
- gwint zew.: M10x1.0 + nakrętka
- skok 6,6 mm
- długość: min.: 51 mm; max.: 57,6 mm
- gniazdo pod klucz imbusowy 5 mm
- materiał korpusu i osprzętu amortyzatora: stal czerniona
- materiał tłoka: stal</t>
  </si>
  <si>
    <t>Lp.</t>
  </si>
  <si>
    <t>Zestawienie parametrów technicznych (Specyfikacja techniczna)</t>
  </si>
  <si>
    <t>Załącznik nr 1 – do zapytania ofertowego nr 036/0035/FENG/2024 – dostawa amortyzatorów oraz akcesoriów do budowy maszyn</t>
  </si>
  <si>
    <t>Cena netto / szt</t>
  </si>
  <si>
    <t>Cena brutto / szt</t>
  </si>
  <si>
    <t>Cena netto całość</t>
  </si>
  <si>
    <t>Cena brutto całość</t>
  </si>
  <si>
    <t>RAZEM</t>
  </si>
  <si>
    <t>PLN / EUR / USD</t>
  </si>
  <si>
    <t>Okres gwarancji – min. 12 miesięcy</t>
  </si>
  <si>
    <t>Termin dostawy – maksymalnie 5 tygodni od daty podpisania umowy</t>
  </si>
  <si>
    <t>Warunki płatności – przelew 60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</si>
</sst>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4" fillId="0" borderId="1" xfId="1" applyFont="1" applyBorder="1"/>
    <xf numFmtId="43" fontId="3" fillId="3" borderId="2" xfId="1" applyFont="1" applyFill="1" applyBorder="1"/>
    <xf numFmtId="0" fontId="3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388621</xdr:colOff>
      <xdr:row>0</xdr:row>
      <xdr:rowOff>129541</xdr:rowOff>
    </xdr:from>
    <xdr:to>
      <xdr:col>5</xdr:col>
      <xdr:colOff>670561</xdr:colOff>
      <xdr:row>4</xdr:row>
      <xdr:rowOff>65117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017B0D2-0EBB-44AB-95A8-2DF6B6998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1" y="129541"/>
          <a:ext cx="7391400" cy="66709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75C8-D323-4C3B-9233-1597EECE1AA6}">
  <dimension ref="A6:I44"/>
  <sheetViews>
    <sheetView tabSelected="1" topLeftCell="A38" zoomScale="145" zoomScaleNormal="145" workbookViewId="0">
      <selection activeCell="K7" sqref="K7"/>
    </sheetView>
  </sheetViews>
  <sheetFormatPr defaultRowHeight="15" x14ac:dyDescent="0.25"/>
  <cols>
    <col min="3" max="3" width="73.42578125" style="1" customWidth="1"/>
    <col min="4" max="4" width="6.5703125" style="2" customWidth="1"/>
    <col min="5" max="7" width="14.7109375" customWidth="1"/>
    <col min="8" max="8" width="14.28515625" customWidth="1"/>
    <col min="9" max="9" width="12.28515625" customWidth="1"/>
  </cols>
  <sheetData>
    <row r="6" spans="1:8" x14ac:dyDescent="0.25">
      <c r="A6" s="10" t="s">
        <v>34</v>
      </c>
      <c r="B6" s="10"/>
      <c r="C6" s="10"/>
      <c r="D6" s="10"/>
      <c r="E6" s="10"/>
      <c r="F6" s="10"/>
      <c r="G6" s="10"/>
    </row>
    <row r="7" spans="1:8" x14ac:dyDescent="0.25">
      <c r="A7" s="10" t="s">
        <v>33</v>
      </c>
      <c r="B7" s="10"/>
      <c r="C7" s="10"/>
      <c r="D7" s="10"/>
      <c r="E7" s="10"/>
      <c r="F7" s="10"/>
      <c r="G7" s="10"/>
    </row>
    <row r="9" spans="1:8" ht="24" x14ac:dyDescent="0.25">
      <c r="B9" s="3" t="s">
        <v>32</v>
      </c>
      <c r="C9" s="3" t="s">
        <v>1</v>
      </c>
      <c r="D9" s="3" t="s">
        <v>0</v>
      </c>
      <c r="E9" s="3" t="s">
        <v>35</v>
      </c>
      <c r="F9" s="3" t="s">
        <v>36</v>
      </c>
      <c r="G9" s="3" t="s">
        <v>37</v>
      </c>
      <c r="H9" s="3" t="s">
        <v>38</v>
      </c>
    </row>
    <row r="10" spans="1:8" ht="36.75" x14ac:dyDescent="0.25">
      <c r="B10" s="7">
        <v>1</v>
      </c>
      <c r="C10" s="8" t="s">
        <v>9</v>
      </c>
      <c r="D10" s="7">
        <v>1</v>
      </c>
      <c r="E10" s="4"/>
      <c r="F10" s="4">
        <f>E10+E10*23%</f>
        <v>0</v>
      </c>
      <c r="G10" s="4">
        <f>D10*E10</f>
        <v>0</v>
      </c>
      <c r="H10" s="4">
        <f>D10*F10</f>
        <v>0</v>
      </c>
    </row>
    <row r="11" spans="1:8" ht="96.75" x14ac:dyDescent="0.25">
      <c r="B11" s="7">
        <v>2</v>
      </c>
      <c r="C11" s="8" t="s">
        <v>2</v>
      </c>
      <c r="D11" s="7">
        <v>8</v>
      </c>
      <c r="E11" s="4"/>
      <c r="F11" s="4">
        <f t="shared" ref="F11:F40" si="0">E11+E11*23%</f>
        <v>0</v>
      </c>
      <c r="G11" s="4">
        <f t="shared" ref="G11:G40" si="1">D11*E11</f>
        <v>0</v>
      </c>
      <c r="H11" s="4">
        <f t="shared" ref="H11:H40" si="2">D11*F11</f>
        <v>0</v>
      </c>
    </row>
    <row r="12" spans="1:8" ht="36.75" x14ac:dyDescent="0.25">
      <c r="B12" s="7">
        <v>3</v>
      </c>
      <c r="C12" s="8" t="s">
        <v>3</v>
      </c>
      <c r="D12" s="7">
        <v>4</v>
      </c>
      <c r="E12" s="4"/>
      <c r="F12" s="4">
        <f t="shared" si="0"/>
        <v>0</v>
      </c>
      <c r="G12" s="4">
        <f t="shared" si="1"/>
        <v>0</v>
      </c>
      <c r="H12" s="4">
        <f t="shared" si="2"/>
        <v>0</v>
      </c>
    </row>
    <row r="13" spans="1:8" ht="60.75" x14ac:dyDescent="0.25">
      <c r="B13" s="7">
        <v>4</v>
      </c>
      <c r="C13" s="8" t="s">
        <v>10</v>
      </c>
      <c r="D13" s="7">
        <v>6</v>
      </c>
      <c r="E13" s="4"/>
      <c r="F13" s="4">
        <f t="shared" si="0"/>
        <v>0</v>
      </c>
      <c r="G13" s="4">
        <f t="shared" si="1"/>
        <v>0</v>
      </c>
      <c r="H13" s="4">
        <f t="shared" si="2"/>
        <v>0</v>
      </c>
    </row>
    <row r="14" spans="1:8" ht="72.75" x14ac:dyDescent="0.25">
      <c r="B14" s="7">
        <v>5</v>
      </c>
      <c r="C14" s="8" t="s">
        <v>6</v>
      </c>
      <c r="D14" s="7">
        <v>2</v>
      </c>
      <c r="E14" s="4"/>
      <c r="F14" s="4">
        <f t="shared" si="0"/>
        <v>0</v>
      </c>
      <c r="G14" s="4">
        <f t="shared" si="1"/>
        <v>0</v>
      </c>
      <c r="H14" s="4">
        <f t="shared" si="2"/>
        <v>0</v>
      </c>
    </row>
    <row r="15" spans="1:8" ht="96.75" x14ac:dyDescent="0.25">
      <c r="B15" s="7">
        <v>6</v>
      </c>
      <c r="C15" s="8" t="s">
        <v>11</v>
      </c>
      <c r="D15" s="7">
        <v>2</v>
      </c>
      <c r="E15" s="4"/>
      <c r="F15" s="4">
        <f t="shared" si="0"/>
        <v>0</v>
      </c>
      <c r="G15" s="4">
        <f t="shared" si="1"/>
        <v>0</v>
      </c>
      <c r="H15" s="4">
        <f t="shared" si="2"/>
        <v>0</v>
      </c>
    </row>
    <row r="16" spans="1:8" ht="84.75" x14ac:dyDescent="0.25">
      <c r="B16" s="7">
        <v>7</v>
      </c>
      <c r="C16" s="8" t="s">
        <v>12</v>
      </c>
      <c r="D16" s="7">
        <v>5</v>
      </c>
      <c r="E16" s="4"/>
      <c r="F16" s="4">
        <f t="shared" si="0"/>
        <v>0</v>
      </c>
      <c r="G16" s="4">
        <f t="shared" si="1"/>
        <v>0</v>
      </c>
      <c r="H16" s="4">
        <f t="shared" si="2"/>
        <v>0</v>
      </c>
    </row>
    <row r="17" spans="2:8" ht="84.75" x14ac:dyDescent="0.25">
      <c r="B17" s="7">
        <v>8</v>
      </c>
      <c r="C17" s="8" t="s">
        <v>13</v>
      </c>
      <c r="D17" s="7">
        <v>4</v>
      </c>
      <c r="E17" s="4"/>
      <c r="F17" s="4">
        <f t="shared" si="0"/>
        <v>0</v>
      </c>
      <c r="G17" s="4">
        <f t="shared" si="1"/>
        <v>0</v>
      </c>
      <c r="H17" s="4">
        <f t="shared" si="2"/>
        <v>0</v>
      </c>
    </row>
    <row r="18" spans="2:8" ht="60.75" x14ac:dyDescent="0.25">
      <c r="B18" s="7">
        <v>9</v>
      </c>
      <c r="C18" s="8" t="s">
        <v>14</v>
      </c>
      <c r="D18" s="7">
        <v>1</v>
      </c>
      <c r="E18" s="4"/>
      <c r="F18" s="4">
        <f t="shared" si="0"/>
        <v>0</v>
      </c>
      <c r="G18" s="4">
        <f t="shared" si="1"/>
        <v>0</v>
      </c>
      <c r="H18" s="4">
        <f t="shared" si="2"/>
        <v>0</v>
      </c>
    </row>
    <row r="19" spans="2:8" ht="96.75" x14ac:dyDescent="0.25">
      <c r="B19" s="7">
        <v>10</v>
      </c>
      <c r="C19" s="8" t="s">
        <v>15</v>
      </c>
      <c r="D19" s="7">
        <v>6</v>
      </c>
      <c r="E19" s="4"/>
      <c r="F19" s="4">
        <f t="shared" si="0"/>
        <v>0</v>
      </c>
      <c r="G19" s="4">
        <f t="shared" si="1"/>
        <v>0</v>
      </c>
      <c r="H19" s="4">
        <f t="shared" si="2"/>
        <v>0</v>
      </c>
    </row>
    <row r="20" spans="2:8" ht="60.75" x14ac:dyDescent="0.25">
      <c r="B20" s="7">
        <v>11</v>
      </c>
      <c r="C20" s="8" t="s">
        <v>16</v>
      </c>
      <c r="D20" s="7">
        <v>6</v>
      </c>
      <c r="E20" s="4"/>
      <c r="F20" s="4">
        <f t="shared" si="0"/>
        <v>0</v>
      </c>
      <c r="G20" s="4">
        <f t="shared" si="1"/>
        <v>0</v>
      </c>
      <c r="H20" s="4">
        <f t="shared" si="2"/>
        <v>0</v>
      </c>
    </row>
    <row r="21" spans="2:8" ht="84.75" x14ac:dyDescent="0.25">
      <c r="B21" s="7">
        <v>12</v>
      </c>
      <c r="C21" s="8" t="s">
        <v>17</v>
      </c>
      <c r="D21" s="7">
        <v>38</v>
      </c>
      <c r="E21" s="4"/>
      <c r="F21" s="4">
        <f t="shared" si="0"/>
        <v>0</v>
      </c>
      <c r="G21" s="4">
        <f t="shared" si="1"/>
        <v>0</v>
      </c>
      <c r="H21" s="4">
        <f t="shared" si="2"/>
        <v>0</v>
      </c>
    </row>
    <row r="22" spans="2:8" ht="84.75" x14ac:dyDescent="0.25">
      <c r="B22" s="7">
        <v>13</v>
      </c>
      <c r="C22" s="8" t="s">
        <v>18</v>
      </c>
      <c r="D22" s="7">
        <v>52</v>
      </c>
      <c r="E22" s="4"/>
      <c r="F22" s="4">
        <f t="shared" si="0"/>
        <v>0</v>
      </c>
      <c r="G22" s="4">
        <f t="shared" si="1"/>
        <v>0</v>
      </c>
      <c r="H22" s="4">
        <f t="shared" si="2"/>
        <v>0</v>
      </c>
    </row>
    <row r="23" spans="2:8" ht="96.75" x14ac:dyDescent="0.25">
      <c r="B23" s="7">
        <v>14</v>
      </c>
      <c r="C23" s="8" t="s">
        <v>19</v>
      </c>
      <c r="D23" s="7">
        <v>2</v>
      </c>
      <c r="E23" s="4"/>
      <c r="F23" s="4">
        <f t="shared" si="0"/>
        <v>0</v>
      </c>
      <c r="G23" s="4">
        <f t="shared" si="1"/>
        <v>0</v>
      </c>
      <c r="H23" s="4">
        <f t="shared" si="2"/>
        <v>0</v>
      </c>
    </row>
    <row r="24" spans="2:8" ht="120.75" x14ac:dyDescent="0.25">
      <c r="B24" s="7">
        <v>15</v>
      </c>
      <c r="C24" s="8" t="s">
        <v>31</v>
      </c>
      <c r="D24" s="7">
        <v>1</v>
      </c>
      <c r="E24" s="4"/>
      <c r="F24" s="4">
        <f t="shared" si="0"/>
        <v>0</v>
      </c>
      <c r="G24" s="4">
        <f t="shared" si="1"/>
        <v>0</v>
      </c>
      <c r="H24" s="4">
        <f t="shared" si="2"/>
        <v>0</v>
      </c>
    </row>
    <row r="25" spans="2:8" ht="96.75" x14ac:dyDescent="0.25">
      <c r="B25" s="7">
        <v>16</v>
      </c>
      <c r="C25" s="8" t="s">
        <v>20</v>
      </c>
      <c r="D25" s="7">
        <v>1</v>
      </c>
      <c r="E25" s="4"/>
      <c r="F25" s="4">
        <f t="shared" si="0"/>
        <v>0</v>
      </c>
      <c r="G25" s="4">
        <f t="shared" si="1"/>
        <v>0</v>
      </c>
      <c r="H25" s="4">
        <f t="shared" si="2"/>
        <v>0</v>
      </c>
    </row>
    <row r="26" spans="2:8" ht="96.75" x14ac:dyDescent="0.25">
      <c r="B26" s="7">
        <v>17</v>
      </c>
      <c r="C26" s="8" t="s">
        <v>8</v>
      </c>
      <c r="D26" s="7">
        <v>2</v>
      </c>
      <c r="E26" s="4"/>
      <c r="F26" s="4">
        <f t="shared" si="0"/>
        <v>0</v>
      </c>
      <c r="G26" s="4">
        <f t="shared" si="1"/>
        <v>0</v>
      </c>
      <c r="H26" s="4">
        <f t="shared" si="2"/>
        <v>0</v>
      </c>
    </row>
    <row r="27" spans="2:8" ht="96.75" x14ac:dyDescent="0.25">
      <c r="B27" s="7">
        <v>18</v>
      </c>
      <c r="C27" s="8" t="s">
        <v>21</v>
      </c>
      <c r="D27" s="7">
        <v>2</v>
      </c>
      <c r="E27" s="4"/>
      <c r="F27" s="4">
        <f t="shared" si="0"/>
        <v>0</v>
      </c>
      <c r="G27" s="4">
        <f t="shared" si="1"/>
        <v>0</v>
      </c>
      <c r="H27" s="4">
        <f t="shared" si="2"/>
        <v>0</v>
      </c>
    </row>
    <row r="28" spans="2:8" ht="72.75" x14ac:dyDescent="0.25">
      <c r="B28" s="7">
        <v>19</v>
      </c>
      <c r="C28" s="8" t="s">
        <v>4</v>
      </c>
      <c r="D28" s="7">
        <v>8</v>
      </c>
      <c r="E28" s="4"/>
      <c r="F28" s="4">
        <f t="shared" si="0"/>
        <v>0</v>
      </c>
      <c r="G28" s="4">
        <f t="shared" si="1"/>
        <v>0</v>
      </c>
      <c r="H28" s="4">
        <f t="shared" si="2"/>
        <v>0</v>
      </c>
    </row>
    <row r="29" spans="2:8" ht="72.75" x14ac:dyDescent="0.25">
      <c r="B29" s="7">
        <v>20</v>
      </c>
      <c r="C29" s="8" t="s">
        <v>5</v>
      </c>
      <c r="D29" s="7">
        <v>8</v>
      </c>
      <c r="E29" s="4"/>
      <c r="F29" s="4">
        <f t="shared" si="0"/>
        <v>0</v>
      </c>
      <c r="G29" s="4">
        <f t="shared" si="1"/>
        <v>0</v>
      </c>
      <c r="H29" s="4">
        <f t="shared" si="2"/>
        <v>0</v>
      </c>
    </row>
    <row r="30" spans="2:8" ht="60.75" x14ac:dyDescent="0.25">
      <c r="B30" s="7">
        <v>21</v>
      </c>
      <c r="C30" s="8" t="s">
        <v>16</v>
      </c>
      <c r="D30" s="7">
        <v>2</v>
      </c>
      <c r="E30" s="4"/>
      <c r="F30" s="4">
        <f t="shared" si="0"/>
        <v>0</v>
      </c>
      <c r="G30" s="4">
        <f t="shared" si="1"/>
        <v>0</v>
      </c>
      <c r="H30" s="4">
        <f t="shared" si="2"/>
        <v>0</v>
      </c>
    </row>
    <row r="31" spans="2:8" ht="96.75" x14ac:dyDescent="0.25">
      <c r="B31" s="7">
        <v>22</v>
      </c>
      <c r="C31" s="8" t="s">
        <v>22</v>
      </c>
      <c r="D31" s="7">
        <v>6</v>
      </c>
      <c r="E31" s="4"/>
      <c r="F31" s="4">
        <f t="shared" si="0"/>
        <v>0</v>
      </c>
      <c r="G31" s="4">
        <f t="shared" si="1"/>
        <v>0</v>
      </c>
      <c r="H31" s="4">
        <f t="shared" si="2"/>
        <v>0</v>
      </c>
    </row>
    <row r="32" spans="2:8" ht="108.75" x14ac:dyDescent="0.25">
      <c r="B32" s="7">
        <v>23</v>
      </c>
      <c r="C32" s="8" t="s">
        <v>23</v>
      </c>
      <c r="D32" s="7">
        <v>22</v>
      </c>
      <c r="E32" s="4"/>
      <c r="F32" s="4">
        <f t="shared" si="0"/>
        <v>0</v>
      </c>
      <c r="G32" s="4">
        <f t="shared" si="1"/>
        <v>0</v>
      </c>
      <c r="H32" s="4">
        <f t="shared" si="2"/>
        <v>0</v>
      </c>
    </row>
    <row r="33" spans="2:9" ht="108.75" x14ac:dyDescent="0.25">
      <c r="B33" s="7">
        <v>24</v>
      </c>
      <c r="C33" s="8" t="s">
        <v>24</v>
      </c>
      <c r="D33" s="7">
        <v>6</v>
      </c>
      <c r="E33" s="4"/>
      <c r="F33" s="4">
        <f t="shared" si="0"/>
        <v>0</v>
      </c>
      <c r="G33" s="4">
        <f t="shared" si="1"/>
        <v>0</v>
      </c>
      <c r="H33" s="4">
        <f t="shared" si="2"/>
        <v>0</v>
      </c>
    </row>
    <row r="34" spans="2:9" ht="84.75" x14ac:dyDescent="0.25">
      <c r="B34" s="7">
        <v>25</v>
      </c>
      <c r="C34" s="8" t="s">
        <v>25</v>
      </c>
      <c r="D34" s="7">
        <v>24</v>
      </c>
      <c r="E34" s="4"/>
      <c r="F34" s="4">
        <f t="shared" si="0"/>
        <v>0</v>
      </c>
      <c r="G34" s="4">
        <f t="shared" si="1"/>
        <v>0</v>
      </c>
      <c r="H34" s="4">
        <f t="shared" si="2"/>
        <v>0</v>
      </c>
    </row>
    <row r="35" spans="2:9" ht="84.75" x14ac:dyDescent="0.25">
      <c r="B35" s="7">
        <v>26</v>
      </c>
      <c r="C35" s="8" t="s">
        <v>26</v>
      </c>
      <c r="D35" s="7">
        <v>23</v>
      </c>
      <c r="E35" s="4"/>
      <c r="F35" s="4">
        <f t="shared" si="0"/>
        <v>0</v>
      </c>
      <c r="G35" s="4">
        <f t="shared" si="1"/>
        <v>0</v>
      </c>
      <c r="H35" s="4">
        <f t="shared" si="2"/>
        <v>0</v>
      </c>
    </row>
    <row r="36" spans="2:9" ht="72.75" x14ac:dyDescent="0.25">
      <c r="B36" s="7">
        <v>27</v>
      </c>
      <c r="C36" s="8" t="s">
        <v>7</v>
      </c>
      <c r="D36" s="7">
        <v>2</v>
      </c>
      <c r="E36" s="4"/>
      <c r="F36" s="4">
        <f t="shared" si="0"/>
        <v>0</v>
      </c>
      <c r="G36" s="4">
        <f t="shared" si="1"/>
        <v>0</v>
      </c>
      <c r="H36" s="4">
        <f t="shared" si="2"/>
        <v>0</v>
      </c>
    </row>
    <row r="37" spans="2:9" ht="108.75" x14ac:dyDescent="0.25">
      <c r="B37" s="7">
        <v>28</v>
      </c>
      <c r="C37" s="8" t="s">
        <v>27</v>
      </c>
      <c r="D37" s="7">
        <v>12</v>
      </c>
      <c r="E37" s="4"/>
      <c r="F37" s="4">
        <f t="shared" si="0"/>
        <v>0</v>
      </c>
      <c r="G37" s="4">
        <f t="shared" si="1"/>
        <v>0</v>
      </c>
      <c r="H37" s="4">
        <f t="shared" si="2"/>
        <v>0</v>
      </c>
    </row>
    <row r="38" spans="2:9" ht="96.75" x14ac:dyDescent="0.25">
      <c r="B38" s="7">
        <v>29</v>
      </c>
      <c r="C38" s="8" t="s">
        <v>28</v>
      </c>
      <c r="D38" s="7">
        <v>2</v>
      </c>
      <c r="E38" s="4"/>
      <c r="F38" s="4">
        <f t="shared" si="0"/>
        <v>0</v>
      </c>
      <c r="G38" s="4">
        <f t="shared" si="1"/>
        <v>0</v>
      </c>
      <c r="H38" s="4">
        <f t="shared" si="2"/>
        <v>0</v>
      </c>
    </row>
    <row r="39" spans="2:9" ht="108.75" x14ac:dyDescent="0.25">
      <c r="B39" s="7">
        <v>30</v>
      </c>
      <c r="C39" s="8" t="s">
        <v>29</v>
      </c>
      <c r="D39" s="7">
        <v>1</v>
      </c>
      <c r="E39" s="4"/>
      <c r="F39" s="4">
        <f t="shared" si="0"/>
        <v>0</v>
      </c>
      <c r="G39" s="4">
        <f t="shared" si="1"/>
        <v>0</v>
      </c>
      <c r="H39" s="4">
        <f t="shared" si="2"/>
        <v>0</v>
      </c>
    </row>
    <row r="40" spans="2:9" ht="96.75" x14ac:dyDescent="0.25">
      <c r="B40" s="7">
        <v>31</v>
      </c>
      <c r="C40" s="8" t="s">
        <v>30</v>
      </c>
      <c r="D40" s="7">
        <v>4</v>
      </c>
      <c r="E40" s="4"/>
      <c r="F40" s="4">
        <f t="shared" si="0"/>
        <v>0</v>
      </c>
      <c r="G40" s="4">
        <f t="shared" si="1"/>
        <v>0</v>
      </c>
      <c r="H40" s="4">
        <f t="shared" si="2"/>
        <v>0</v>
      </c>
    </row>
    <row r="41" spans="2:9" x14ac:dyDescent="0.25">
      <c r="F41" s="5" t="s">
        <v>39</v>
      </c>
      <c r="G41" s="5">
        <f>SUM(G10:G40)</f>
        <v>0</v>
      </c>
      <c r="H41" s="5">
        <f>SUM(H10:H40)</f>
        <v>0</v>
      </c>
      <c r="I41" s="6" t="s">
        <v>40</v>
      </c>
    </row>
    <row r="42" spans="2:9" x14ac:dyDescent="0.25">
      <c r="C42" s="9" t="s">
        <v>42</v>
      </c>
    </row>
    <row r="43" spans="2:9" x14ac:dyDescent="0.25">
      <c r="C43" s="9" t="s">
        <v>41</v>
      </c>
    </row>
    <row r="44" spans="2:9" x14ac:dyDescent="0.25">
      <c r="C44" s="9" t="s">
        <v>43</v>
      </c>
    </row>
  </sheetData>
  <mergeCells count="2">
    <mergeCell ref="A6:G6"/>
    <mergeCell ref="A7:G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5255D09A952E4A926B495DD43FE6D8" ma:contentTypeVersion="15" ma:contentTypeDescription="Utwórz nowy dokument." ma:contentTypeScope="" ma:versionID="1f93b2d97411cc96f8d08af2fc7b76f6">
  <xsd:schema xmlns:xsd="http://www.w3.org/2001/XMLSchema" xmlns:xs="http://www.w3.org/2001/XMLSchema" xmlns:p="http://schemas.microsoft.com/office/2006/metadata/properties" xmlns:ns2="cbe7775c-8547-4adf-9426-e162c2f10b3c" xmlns:ns3="65cdf678-567f-4bcc-864f-05ade26ea011" targetNamespace="http://schemas.microsoft.com/office/2006/metadata/properties" ma:root="true" ma:fieldsID="fd6dd33b186aa821889218e194afcd73" ns2:_="" ns3:_="">
    <xsd:import namespace="cbe7775c-8547-4adf-9426-e162c2f10b3c"/>
    <xsd:import namespace="65cdf678-567f-4bcc-864f-05ade26ea0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7775c-8547-4adf-9426-e162c2f10b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f31f400-8996-4487-b647-cd91cdbc92be}" ma:internalName="TaxCatchAll" ma:showField="CatchAllData" ma:web="cbe7775c-8547-4adf-9426-e162c2f10b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df678-567f-4bcc-864f-05ade26ea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7a495491-ec97-47e5-b309-f757ba0edc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8657F1-4507-4560-8A9E-2C10685D02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7C5443-767E-42BA-A895-3E0D4EA4A3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e7775c-8547-4adf-9426-e162c2f10b3c"/>
    <ds:schemaRef ds:uri="65cdf678-567f-4bcc-864f-05ade26ea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Furdzik</dc:creator>
  <cp:lastModifiedBy>Ewelina Starmach | CREATEC</cp:lastModifiedBy>
  <dcterms:created xsi:type="dcterms:W3CDTF">2024-07-10T08:23:24Z</dcterms:created>
  <dcterms:modified xsi:type="dcterms:W3CDTF">2024-07-17T19:15:16Z</dcterms:modified>
</cp:coreProperties>
</file>