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reatecpl.sharepoint.com/sites/COP/Shared Documents/FENG projekty/teamtechnik/FENG-0035-23 - invertery/Postępowania BK/029-0035-FENG-2024 - dostawa szaf sterowniczych/"/>
    </mc:Choice>
  </mc:AlternateContent>
  <xr:revisionPtr revIDLastSave="311" documentId="8_{57F5E8E6-C460-48C1-B418-FB95B12C1563}" xr6:coauthVersionLast="47" xr6:coauthVersionMax="47" xr10:uidLastSave="{C4F37880-975D-4439-A3BD-08E273C6C613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Arkusz1!$C$8:$H$9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0" i="1"/>
  <c r="G27" i="1" l="1"/>
  <c r="H27" i="1"/>
</calcChain>
</file>

<file path=xl/sharedStrings.xml><?xml version="1.0" encoding="utf-8"?>
<sst xmlns="http://schemas.openxmlformats.org/spreadsheetml/2006/main" count="28" uniqueCount="27">
  <si>
    <t>RAZEM</t>
  </si>
  <si>
    <t>PLN / EUR / USD</t>
  </si>
  <si>
    <t>L.p.</t>
  </si>
  <si>
    <t>Opis kategorii</t>
  </si>
  <si>
    <t>Ilość [szt.]</t>
  </si>
  <si>
    <t>cena netto 
zł/całość (I*J)</t>
  </si>
  <si>
    <t>cena brutto 
zł/całość (I*K)</t>
  </si>
  <si>
    <t>Dwie ściany boczne przykręcane, wykonane z blachy stalowej w kolorze RAL 7035. Spełniające klasę odporności IP55. Ściana o wymiarach H: 1800 [mm]; D: 500 [mm]. Podwyższona ochrona EMC</t>
  </si>
  <si>
    <t xml:space="preserve">Boczna ochrona cokołu w kolorze RAL 9005. Elementy narożne cokołu oraz osłona przednia i tylna wykoane z blachy stalowej. Osłona narożna wykonana z tworzywa sztucznego. Zestaw pasujący do stelaża szafy sterowniczej o szerokości 1200 [mm]. Wysokość cokołu 100 [mm]. </t>
  </si>
  <si>
    <t xml:space="preserve">Osłony cokołu w kolorze RAL 9005. Montowany do bocznej ochrony cokołu. Osłona przednia i tylna wykoana z blachy stalowej. Zestaw pasujący do stelaża szafy sterowniczej o szerokości 500 [mm]. Wysokość cokołu 100 [mm]. </t>
  </si>
  <si>
    <t xml:space="preserve">Przepusty kablowe do wprowadzenia kabli w szafie sterowniczej. Możlwość nasadzenia na płytę podłogi i ramę szafy. Wykonane z twardego PCV, uczelnione pianką PU. Pasujące do safy sterowaniczej o szerokości 1200 [mm]. </t>
  </si>
  <si>
    <t>System blokowania otwartych drzwi wraz z zestawem monażowym. Możliwość montażu bez obróbki mechanicznej</t>
  </si>
  <si>
    <t>Kieszeń na dokumenację, montowana w szafie sterowniczej. Do drzwi od długości 600 [mm]</t>
  </si>
  <si>
    <t>Kratka wentylacyjna wyposarzona w flitr w kolorze RAL 7035, wykonana z ABS. Do montażu na szafie sterowinczej. Wymiary W:255 [mm]; H:255 [mm];  D:25 [mm]</t>
  </si>
  <si>
    <t xml:space="preserve">Wentylator diagonalny wyposarzony w matę filtracyjną, w kolorze RAL 7035. Zasilany 1 fazowy, 50 Hz/60 Hz, 230 V. O wydajności 225 m³/h. Wymiary W:255 [mm]; H:255 [mm];  D:107 [mm]. </t>
  </si>
  <si>
    <t>Wyłącznik położenia drzwiczek, montowany w szafie sterowniczej. Spełniający ochronne IP40. Stosowany do lamp LED klimatyzatorów i wymieników ciepła</t>
  </si>
  <si>
    <t>Regulator temperatury, używany do kontroli wentylatorów w szafie sterwoniczej w kolorze RAL 7035. Montowany w szafie sterowniczej. Napięcie znamionowe 24 V / 230 V, 1~.Wyposażony w jedno biegunowy zestyk przełączania</t>
  </si>
  <si>
    <t>Lampa LED, o długości 550 [mm], barwa światła zimna biel. Spełniający ochronne IP20. Montaż bezpośrednio do profilu szafy sterowniczej. Kolor RAL 7035. Wymiary W:530 [mm]; H:32,8 [mm];  D:20,64 [mm]. Napięcie zasilania 24 VDC</t>
  </si>
  <si>
    <t xml:space="preserve">Szafa sterownicza. Powierzchnia obudowy gruntowana poprzez zanurzenie, malowana proszkowo z zewnątrz, lakier strukturowy w kolorze RAL7035. Drzwi wykonane z blachy stalowej usczelniony pianką PU. Obudowa wyposażona w ocynkowaną płytę montażową o wymiarach 750 [mm] x 575 [mm] oraz podwójne zamknięcie dwupiurkowe 3 [mm]. Spełniający klasę ochrony IP66.  Szafa o wymiarach W:800 [mm]; H: 600 [mm]; D:300 [mm]; </t>
  </si>
  <si>
    <t xml:space="preserve">Wentylator osiowy wyposarzony w matę filtracyjną, w kolorze RAL 7035. Zasilany 1 fazowy, 50 Hz/60 Hz, 230 V. O wydajności 52 m³/h. Wymiary W:148,5 [mm]; H:148,5 [mm];  D:58,5 [mm]. </t>
  </si>
  <si>
    <t xml:space="preserve">Szafa sterownicza. Powierzchnia obudowy gruntowana poprzez zanurzenie, malowana proszkowo z zewnątrz, lakier strukturowy w kolorze RAL7035. Drzwi wykonane z blachy stalowej usczelniony pianką PU. Obudowa wyposażona w ocynkowaną płytę montażową o wymiarach 330 [mm] x 355 [mm] oraz pojedyńcze zamknięcie dwupiurkowe 3 [mm]. Spełniający klasę ochrony IP66.  Szafa o wymiarach W:380 [mm]; H: 380 [mm]; D:210 [mm]; </t>
  </si>
  <si>
    <t>Profil zaciskowy, służący do uszczelnienia pomiedzy blachami podłogi. Wykonany z pianki poliuretanowej o przekroju 30 [mm] x 30 [mm]. Zapewniający klasę ochrony IP 55.</t>
  </si>
  <si>
    <t>cena netto
zł/szt.</t>
  </si>
  <si>
    <t>cena brutto
zł/szt.</t>
  </si>
  <si>
    <t>Załącznik nr 1 – do zapytania ofertowego: nr 029/0035/FENG/2024 – dostawa szaf sterowniczych oraz komponentów do szaf sterowniczych
Zestawienie parametrów technicznych (Specyfikacja techniczna)</t>
  </si>
  <si>
    <t>Gwarancja: wymagane min. 12 miesięcy
Termin płatności:  30 dni
Termin dostawy: 14 dni</t>
  </si>
  <si>
    <t>Stelaż szafy sterowniczej. Powierzchnia obudowy gruntowana poprzez zanurzenie, malowana proszkowo z zewnątrz, lakier strukturowy w kolorze RAL7035, wyposarzony w drzwi, blache dachową, ściane tylną, blachy podłogowe, obudowa wyposażona w ocynkowaną płytę montażową o wymiarach 1099 [mm] x 1696 [mm], 2 szyny montażowe 18 x 39. Spełniający klasę ochrony IP55. Stelaż o wymiarach W:1200 [mm]; H: 1800 [mm]; D:500 [mm]; Zamykanie obudowy realizowane poprzez dwa zamki dźwigienkowe.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</si>
</sst>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4" fontId="3" fillId="0" borderId="3" xfId="1" applyFont="1" applyBorder="1"/>
    <xf numFmtId="44" fontId="3" fillId="0" borderId="1" xfId="1" applyFont="1" applyBorder="1"/>
    <xf numFmtId="44" fontId="3" fillId="4" borderId="3" xfId="1" applyFont="1" applyFill="1" applyBorder="1"/>
    <xf numFmtId="44" fontId="3" fillId="3" borderId="1" xfId="1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53340</xdr:rowOff>
    </xdr:from>
    <xdr:to>
      <xdr:col>3</xdr:col>
      <xdr:colOff>410936</xdr:colOff>
      <xdr:row>3</xdr:row>
      <xdr:rowOff>15240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1422ECF-3362-1701-517B-EC88E08FA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53340"/>
          <a:ext cx="5760720" cy="518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1322294</xdr:colOff>
      <xdr:row>0</xdr:row>
      <xdr:rowOff>68580</xdr:rowOff>
    </xdr:from>
    <xdr:to>
      <xdr:col>7</xdr:col>
      <xdr:colOff>693628</xdr:colOff>
      <xdr:row>3</xdr:row>
      <xdr:rowOff>38100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DF66C15-BC89-75E3-D28C-3F64B252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412" y="68580"/>
          <a:ext cx="5579392" cy="541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43"/>
  <sheetViews>
    <sheetView tabSelected="1" zoomScale="85" zoomScaleNormal="85" workbookViewId="0">
      <selection activeCell="M6" sqref="M6"/>
    </sheetView>
  </sheetViews>
  <sheetFormatPr defaultColWidth="8.85546875" defaultRowHeight="15" x14ac:dyDescent="0.25"/>
  <cols>
    <col min="1" max="1" width="8.85546875" style="3"/>
    <col min="2" max="2" width="8.85546875" style="1"/>
    <col min="3" max="3" width="71.28515625" style="5" bestFit="1" customWidth="1"/>
    <col min="4" max="4" width="27.85546875" style="2" customWidth="1"/>
    <col min="5" max="5" width="17.5703125" style="3" customWidth="1"/>
    <col min="6" max="6" width="19.7109375" style="3" bestFit="1" customWidth="1"/>
    <col min="7" max="7" width="27.85546875" style="3" bestFit="1" customWidth="1"/>
    <col min="8" max="8" width="29" style="3" bestFit="1" customWidth="1"/>
    <col min="9" max="9" width="16.85546875" style="3" bestFit="1" customWidth="1"/>
    <col min="10" max="16384" width="8.85546875" style="3"/>
  </cols>
  <sheetData>
    <row r="5" spans="2:8" ht="15" customHeight="1" x14ac:dyDescent="0.25">
      <c r="B5" s="18" t="s">
        <v>24</v>
      </c>
      <c r="C5" s="18"/>
      <c r="D5" s="18"/>
      <c r="E5" s="18"/>
      <c r="F5" s="18"/>
      <c r="G5" s="18"/>
      <c r="H5" s="18"/>
    </row>
    <row r="6" spans="2:8" x14ac:dyDescent="0.25">
      <c r="B6" s="18"/>
      <c r="C6" s="18"/>
      <c r="D6" s="18"/>
      <c r="E6" s="18"/>
      <c r="F6" s="18"/>
      <c r="G6" s="18"/>
      <c r="H6" s="18"/>
    </row>
    <row r="7" spans="2:8" ht="15.75" thickBot="1" x14ac:dyDescent="0.3">
      <c r="B7" s="19"/>
      <c r="C7" s="19"/>
      <c r="D7" s="19"/>
      <c r="E7" s="19"/>
      <c r="F7" s="19"/>
      <c r="G7" s="19"/>
      <c r="H7" s="19"/>
    </row>
    <row r="8" spans="2:8" s="4" customFormat="1" x14ac:dyDescent="0.25">
      <c r="B8" s="22" t="s">
        <v>2</v>
      </c>
      <c r="C8" s="24" t="s">
        <v>3</v>
      </c>
      <c r="D8" s="24" t="s">
        <v>4</v>
      </c>
      <c r="E8" s="24" t="s">
        <v>22</v>
      </c>
      <c r="F8" s="24" t="s">
        <v>23</v>
      </c>
      <c r="G8" s="24" t="s">
        <v>5</v>
      </c>
      <c r="H8" s="20" t="s">
        <v>6</v>
      </c>
    </row>
    <row r="9" spans="2:8" ht="15.75" thickBot="1" x14ac:dyDescent="0.3">
      <c r="B9" s="23"/>
      <c r="C9" s="30"/>
      <c r="D9" s="25"/>
      <c r="E9" s="25"/>
      <c r="F9" s="25"/>
      <c r="G9" s="25"/>
      <c r="H9" s="21"/>
    </row>
    <row r="10" spans="2:8" ht="114.75" x14ac:dyDescent="0.25">
      <c r="B10" s="10">
        <v>1</v>
      </c>
      <c r="C10" s="16" t="s">
        <v>26</v>
      </c>
      <c r="D10" s="11">
        <v>5</v>
      </c>
      <c r="E10" s="12"/>
      <c r="F10" s="14">
        <f>E10*1.23</f>
        <v>0</v>
      </c>
      <c r="G10" s="14">
        <f>D10*E10</f>
        <v>0</v>
      </c>
      <c r="H10" s="14">
        <f>D10*F10</f>
        <v>0</v>
      </c>
    </row>
    <row r="11" spans="2:8" ht="43.5" x14ac:dyDescent="0.25">
      <c r="B11" s="6">
        <v>2</v>
      </c>
      <c r="C11" s="17" t="s">
        <v>7</v>
      </c>
      <c r="D11" s="7">
        <v>10</v>
      </c>
      <c r="E11" s="13"/>
      <c r="F11" s="14">
        <f t="shared" ref="F11:F26" si="0">E11*1.23</f>
        <v>0</v>
      </c>
      <c r="G11" s="14">
        <f t="shared" ref="G11:G26" si="1">D11*E11</f>
        <v>0</v>
      </c>
      <c r="H11" s="14">
        <f t="shared" ref="H11:H26" si="2">D11*F11</f>
        <v>0</v>
      </c>
    </row>
    <row r="12" spans="2:8" ht="57.75" x14ac:dyDescent="0.25">
      <c r="B12" s="10">
        <v>3</v>
      </c>
      <c r="C12" s="17" t="s">
        <v>8</v>
      </c>
      <c r="D12" s="7">
        <v>10</v>
      </c>
      <c r="E12" s="13"/>
      <c r="F12" s="14">
        <f t="shared" si="0"/>
        <v>0</v>
      </c>
      <c r="G12" s="14">
        <f t="shared" si="1"/>
        <v>0</v>
      </c>
      <c r="H12" s="14">
        <f t="shared" si="2"/>
        <v>0</v>
      </c>
    </row>
    <row r="13" spans="2:8" ht="57.75" x14ac:dyDescent="0.25">
      <c r="B13" s="6">
        <v>4</v>
      </c>
      <c r="C13" s="17" t="s">
        <v>9</v>
      </c>
      <c r="D13" s="7">
        <v>10</v>
      </c>
      <c r="E13" s="13"/>
      <c r="F13" s="14">
        <f t="shared" si="0"/>
        <v>0</v>
      </c>
      <c r="G13" s="14">
        <f t="shared" si="1"/>
        <v>0</v>
      </c>
      <c r="H13" s="14">
        <f t="shared" si="2"/>
        <v>0</v>
      </c>
    </row>
    <row r="14" spans="2:8" ht="57.75" x14ac:dyDescent="0.25">
      <c r="B14" s="10">
        <v>5</v>
      </c>
      <c r="C14" s="17" t="s">
        <v>10</v>
      </c>
      <c r="D14" s="7">
        <v>20</v>
      </c>
      <c r="E14" s="13"/>
      <c r="F14" s="14">
        <f t="shared" si="0"/>
        <v>0</v>
      </c>
      <c r="G14" s="14">
        <f t="shared" si="1"/>
        <v>0</v>
      </c>
      <c r="H14" s="14">
        <f t="shared" si="2"/>
        <v>0</v>
      </c>
    </row>
    <row r="15" spans="2:8" ht="29.25" x14ac:dyDescent="0.25">
      <c r="B15" s="6">
        <v>6</v>
      </c>
      <c r="C15" s="17" t="s">
        <v>11</v>
      </c>
      <c r="D15" s="7">
        <v>2</v>
      </c>
      <c r="E15" s="13"/>
      <c r="F15" s="14">
        <f t="shared" si="0"/>
        <v>0</v>
      </c>
      <c r="G15" s="14">
        <f t="shared" si="1"/>
        <v>0</v>
      </c>
      <c r="H15" s="14">
        <f t="shared" si="2"/>
        <v>0</v>
      </c>
    </row>
    <row r="16" spans="2:8" ht="29.25" x14ac:dyDescent="0.25">
      <c r="B16" s="10">
        <v>7</v>
      </c>
      <c r="C16" s="17" t="s">
        <v>12</v>
      </c>
      <c r="D16" s="7">
        <v>5</v>
      </c>
      <c r="E16" s="13"/>
      <c r="F16" s="14">
        <f t="shared" si="0"/>
        <v>0</v>
      </c>
      <c r="G16" s="14">
        <f t="shared" si="1"/>
        <v>0</v>
      </c>
      <c r="H16" s="14">
        <f t="shared" si="2"/>
        <v>0</v>
      </c>
    </row>
    <row r="17" spans="2:9" ht="43.5" x14ac:dyDescent="0.25">
      <c r="B17" s="6">
        <v>8</v>
      </c>
      <c r="C17" s="17" t="s">
        <v>13</v>
      </c>
      <c r="D17" s="7">
        <v>5</v>
      </c>
      <c r="E17" s="13"/>
      <c r="F17" s="14">
        <f t="shared" si="0"/>
        <v>0</v>
      </c>
      <c r="G17" s="14">
        <f t="shared" si="1"/>
        <v>0</v>
      </c>
      <c r="H17" s="14">
        <f t="shared" si="2"/>
        <v>0</v>
      </c>
    </row>
    <row r="18" spans="2:9" ht="43.5" x14ac:dyDescent="0.25">
      <c r="B18" s="10">
        <v>9</v>
      </c>
      <c r="C18" s="17" t="s">
        <v>14</v>
      </c>
      <c r="D18" s="7">
        <v>4</v>
      </c>
      <c r="E18" s="13"/>
      <c r="F18" s="14">
        <f t="shared" si="0"/>
        <v>0</v>
      </c>
      <c r="G18" s="14">
        <f t="shared" si="1"/>
        <v>0</v>
      </c>
      <c r="H18" s="14">
        <f t="shared" si="2"/>
        <v>0</v>
      </c>
    </row>
    <row r="19" spans="2:9" ht="43.5" x14ac:dyDescent="0.25">
      <c r="B19" s="6">
        <v>10</v>
      </c>
      <c r="C19" s="17" t="s">
        <v>15</v>
      </c>
      <c r="D19" s="7">
        <v>10</v>
      </c>
      <c r="E19" s="13"/>
      <c r="F19" s="14">
        <f t="shared" si="0"/>
        <v>0</v>
      </c>
      <c r="G19" s="14">
        <f t="shared" si="1"/>
        <v>0</v>
      </c>
      <c r="H19" s="14">
        <f t="shared" si="2"/>
        <v>0</v>
      </c>
    </row>
    <row r="20" spans="2:9" ht="57.75" x14ac:dyDescent="0.25">
      <c r="B20" s="10">
        <v>11</v>
      </c>
      <c r="C20" s="17" t="s">
        <v>16</v>
      </c>
      <c r="D20" s="7">
        <v>5</v>
      </c>
      <c r="E20" s="13"/>
      <c r="F20" s="14">
        <f t="shared" si="0"/>
        <v>0</v>
      </c>
      <c r="G20" s="14">
        <f t="shared" si="1"/>
        <v>0</v>
      </c>
      <c r="H20" s="14">
        <f t="shared" si="2"/>
        <v>0</v>
      </c>
    </row>
    <row r="21" spans="2:9" ht="57.75" x14ac:dyDescent="0.25">
      <c r="B21" s="6">
        <v>12</v>
      </c>
      <c r="C21" s="17" t="s">
        <v>17</v>
      </c>
      <c r="D21" s="7">
        <v>5</v>
      </c>
      <c r="E21" s="13"/>
      <c r="F21" s="14">
        <f t="shared" si="0"/>
        <v>0</v>
      </c>
      <c r="G21" s="14">
        <f t="shared" si="1"/>
        <v>0</v>
      </c>
      <c r="H21" s="14">
        <f t="shared" si="2"/>
        <v>0</v>
      </c>
    </row>
    <row r="22" spans="2:9" ht="100.5" x14ac:dyDescent="0.25">
      <c r="B22" s="10">
        <v>13</v>
      </c>
      <c r="C22" s="17" t="s">
        <v>18</v>
      </c>
      <c r="D22" s="7">
        <v>17</v>
      </c>
      <c r="E22" s="13"/>
      <c r="F22" s="14">
        <f t="shared" si="0"/>
        <v>0</v>
      </c>
      <c r="G22" s="14">
        <f t="shared" si="1"/>
        <v>0</v>
      </c>
      <c r="H22" s="14">
        <f t="shared" si="2"/>
        <v>0</v>
      </c>
    </row>
    <row r="23" spans="2:9" ht="43.5" x14ac:dyDescent="0.25">
      <c r="B23" s="6">
        <v>14</v>
      </c>
      <c r="C23" s="17" t="s">
        <v>19</v>
      </c>
      <c r="D23" s="7">
        <v>17</v>
      </c>
      <c r="E23" s="13"/>
      <c r="F23" s="14">
        <f t="shared" si="0"/>
        <v>0</v>
      </c>
      <c r="G23" s="14">
        <f t="shared" si="1"/>
        <v>0</v>
      </c>
      <c r="H23" s="14">
        <f t="shared" si="2"/>
        <v>0</v>
      </c>
    </row>
    <row r="24" spans="2:9" ht="57.75" x14ac:dyDescent="0.25">
      <c r="B24" s="10">
        <v>15</v>
      </c>
      <c r="C24" s="17" t="s">
        <v>16</v>
      </c>
      <c r="D24" s="7">
        <v>17</v>
      </c>
      <c r="E24" s="13"/>
      <c r="F24" s="14">
        <f t="shared" si="0"/>
        <v>0</v>
      </c>
      <c r="G24" s="14">
        <f t="shared" si="1"/>
        <v>0</v>
      </c>
      <c r="H24" s="14">
        <f t="shared" si="2"/>
        <v>0</v>
      </c>
    </row>
    <row r="25" spans="2:9" ht="100.5" x14ac:dyDescent="0.25">
      <c r="B25" s="6">
        <v>16</v>
      </c>
      <c r="C25" s="17" t="s">
        <v>20</v>
      </c>
      <c r="D25" s="7">
        <v>21</v>
      </c>
      <c r="E25" s="13"/>
      <c r="F25" s="14">
        <f t="shared" si="0"/>
        <v>0</v>
      </c>
      <c r="G25" s="14">
        <f t="shared" si="1"/>
        <v>0</v>
      </c>
      <c r="H25" s="14">
        <f t="shared" si="2"/>
        <v>0</v>
      </c>
    </row>
    <row r="26" spans="2:9" ht="43.5" x14ac:dyDescent="0.25">
      <c r="B26" s="10">
        <v>17</v>
      </c>
      <c r="C26" s="17" t="s">
        <v>21</v>
      </c>
      <c r="D26" s="7">
        <v>4</v>
      </c>
      <c r="E26" s="13"/>
      <c r="F26" s="14">
        <f t="shared" si="0"/>
        <v>0</v>
      </c>
      <c r="G26" s="14">
        <f t="shared" si="1"/>
        <v>0</v>
      </c>
      <c r="H26" s="14">
        <f t="shared" si="2"/>
        <v>0</v>
      </c>
    </row>
    <row r="27" spans="2:9" x14ac:dyDescent="0.25">
      <c r="B27" s="28" t="s">
        <v>0</v>
      </c>
      <c r="C27" s="29"/>
      <c r="D27" s="8">
        <f>SUM(D10:D26)</f>
        <v>167</v>
      </c>
      <c r="E27" s="8"/>
      <c r="F27" s="8"/>
      <c r="G27" s="15">
        <f>SUM(G10:G26)</f>
        <v>0</v>
      </c>
      <c r="H27" s="15">
        <f>SUM(H10:H26)</f>
        <v>0</v>
      </c>
      <c r="I27" s="9" t="s">
        <v>1</v>
      </c>
    </row>
    <row r="29" spans="2:9" x14ac:dyDescent="0.25">
      <c r="B29" s="26" t="s">
        <v>25</v>
      </c>
      <c r="C29" s="27"/>
    </row>
    <row r="30" spans="2:9" x14ac:dyDescent="0.25">
      <c r="B30" s="27"/>
      <c r="C30" s="27"/>
    </row>
    <row r="31" spans="2:9" x14ac:dyDescent="0.25">
      <c r="B31" s="27"/>
      <c r="C31" s="27"/>
    </row>
    <row r="32" spans="2:9" x14ac:dyDescent="0.25">
      <c r="B32" s="27"/>
      <c r="C32" s="27"/>
    </row>
    <row r="33" spans="2:3" x14ac:dyDescent="0.25">
      <c r="B33" s="27"/>
      <c r="C33" s="27"/>
    </row>
    <row r="34" spans="2:3" x14ac:dyDescent="0.25">
      <c r="B34" s="27"/>
      <c r="C34" s="27"/>
    </row>
    <row r="35" spans="2:3" x14ac:dyDescent="0.25">
      <c r="B35" s="27"/>
      <c r="C35" s="27"/>
    </row>
    <row r="36" spans="2:3" x14ac:dyDescent="0.25">
      <c r="B36" s="27"/>
      <c r="C36" s="27"/>
    </row>
    <row r="37" spans="2:3" x14ac:dyDescent="0.25">
      <c r="B37" s="27"/>
      <c r="C37" s="27"/>
    </row>
    <row r="38" spans="2:3" x14ac:dyDescent="0.25">
      <c r="B38" s="27"/>
      <c r="C38" s="27"/>
    </row>
    <row r="39" spans="2:3" x14ac:dyDescent="0.25">
      <c r="B39" s="27"/>
      <c r="C39" s="27"/>
    </row>
    <row r="40" spans="2:3" x14ac:dyDescent="0.25">
      <c r="B40" s="27"/>
      <c r="C40" s="27"/>
    </row>
    <row r="41" spans="2:3" x14ac:dyDescent="0.25">
      <c r="B41" s="27"/>
      <c r="C41" s="27"/>
    </row>
    <row r="42" spans="2:3" x14ac:dyDescent="0.25">
      <c r="B42" s="27"/>
      <c r="C42" s="27"/>
    </row>
    <row r="43" spans="2:3" x14ac:dyDescent="0.25">
      <c r="B43" s="27"/>
      <c r="C43" s="27"/>
    </row>
  </sheetData>
  <autoFilter ref="C8:H9" xr:uid="{00000000-0001-0000-0000-000000000000}"/>
  <mergeCells count="10">
    <mergeCell ref="B29:C43"/>
    <mergeCell ref="B27:C27"/>
    <mergeCell ref="C8:C9"/>
    <mergeCell ref="B5:H7"/>
    <mergeCell ref="H8:H9"/>
    <mergeCell ref="B8:B9"/>
    <mergeCell ref="D8:D9"/>
    <mergeCell ref="E8:E9"/>
    <mergeCell ref="F8:F9"/>
    <mergeCell ref="G8:G9"/>
  </mergeCells>
  <pageMargins left="0.7" right="0.7" top="0.75" bottom="0.75" header="0.3" footer="0.3"/>
  <pageSetup paperSize="9" orientation="portrait" verticalDpi="20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5255D09A952E4A926B495DD43FE6D8" ma:contentTypeVersion="15" ma:contentTypeDescription="Utwórz nowy dokument." ma:contentTypeScope="" ma:versionID="1f93b2d97411cc96f8d08af2fc7b76f6">
  <xsd:schema xmlns:xsd="http://www.w3.org/2001/XMLSchema" xmlns:xs="http://www.w3.org/2001/XMLSchema" xmlns:p="http://schemas.microsoft.com/office/2006/metadata/properties" xmlns:ns2="cbe7775c-8547-4adf-9426-e162c2f10b3c" xmlns:ns3="65cdf678-567f-4bcc-864f-05ade26ea011" targetNamespace="http://schemas.microsoft.com/office/2006/metadata/properties" ma:root="true" ma:fieldsID="fd6dd33b186aa821889218e194afcd73" ns2:_="" ns3:_="">
    <xsd:import namespace="cbe7775c-8547-4adf-9426-e162c2f10b3c"/>
    <xsd:import namespace="65cdf678-567f-4bcc-864f-05ade26ea0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7775c-8547-4adf-9426-e162c2f10b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f31f400-8996-4487-b647-cd91cdbc92be}" ma:internalName="TaxCatchAll" ma:showField="CatchAllData" ma:web="cbe7775c-8547-4adf-9426-e162c2f10b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df678-567f-4bcc-864f-05ade26ea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7a495491-ec97-47e5-b309-f757ba0edc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180544-5A18-478B-93A2-0338F5E22F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8FAA1E-8C30-483C-922D-15ED6BDB2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7775c-8547-4adf-9426-e162c2f10b3c"/>
    <ds:schemaRef ds:uri="65cdf678-567f-4bcc-864f-05ade26ea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Samek</dc:creator>
  <cp:lastModifiedBy>Ewelina Starmach | CREATEC</cp:lastModifiedBy>
  <dcterms:created xsi:type="dcterms:W3CDTF">2024-06-13T08:00:53Z</dcterms:created>
  <dcterms:modified xsi:type="dcterms:W3CDTF">2024-07-08T18:52:18Z</dcterms:modified>
</cp:coreProperties>
</file>