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 activeTab="4"/>
  </bookViews>
  <sheets>
    <sheet name="ARTETERAPIA" sheetId="1" r:id="rId1"/>
    <sheet name="TERAPIA KULINARNA" sheetId="2" r:id="rId2"/>
    <sheet name="ZAJĘCIA STOLARSKIE" sheetId="3" r:id="rId3"/>
    <sheet name="HORTITERAPIA" sheetId="4" r:id="rId4"/>
    <sheet name="TERAPIA RUCHOWA " sheetId="5" r:id="rId5"/>
    <sheet name="Arkusz1" sheetId="6" state="hidden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BwtX314yj3RyIB0xIf1N97SJBGONxSJGGrzkPiEZg+8="/>
    </ext>
  </extLst>
</workbook>
</file>

<file path=xl/calcChain.xml><?xml version="1.0" encoding="utf-8"?>
<calcChain xmlns="http://schemas.openxmlformats.org/spreadsheetml/2006/main">
  <c r="G16" i="5" l="1"/>
  <c r="I16" i="5" s="1"/>
  <c r="G15" i="5"/>
  <c r="I15" i="5" s="1"/>
  <c r="G14" i="5"/>
  <c r="I14" i="5" s="1"/>
  <c r="G13" i="5"/>
  <c r="I13" i="5" s="1"/>
  <c r="G12" i="5"/>
  <c r="I12" i="5" s="1"/>
  <c r="G11" i="5"/>
  <c r="I11" i="5" s="1"/>
  <c r="G10" i="5"/>
  <c r="I10" i="5" s="1"/>
  <c r="G9" i="5"/>
  <c r="I9" i="5" s="1"/>
  <c r="G8" i="5"/>
  <c r="I8" i="5" s="1"/>
  <c r="G7" i="5"/>
  <c r="I7" i="5" s="1"/>
  <c r="G6" i="5"/>
  <c r="I17" i="4"/>
  <c r="G17" i="4"/>
  <c r="I15" i="4"/>
  <c r="G15" i="4"/>
  <c r="G14" i="4"/>
  <c r="I14" i="4" s="1"/>
  <c r="G13" i="4"/>
  <c r="I13" i="4" s="1"/>
  <c r="G12" i="4"/>
  <c r="I12" i="4" s="1"/>
  <c r="I11" i="4"/>
  <c r="G11" i="4"/>
  <c r="I10" i="4"/>
  <c r="G10" i="4"/>
  <c r="I9" i="4"/>
  <c r="G9" i="4"/>
  <c r="G8" i="4"/>
  <c r="I8" i="4" s="1"/>
  <c r="G7" i="4"/>
  <c r="I7" i="4" s="1"/>
  <c r="G6" i="4"/>
  <c r="G18" i="4" s="1"/>
  <c r="I16" i="3"/>
  <c r="G16" i="3"/>
  <c r="I15" i="3"/>
  <c r="G15" i="3"/>
  <c r="G14" i="3"/>
  <c r="I14" i="3" s="1"/>
  <c r="G13" i="3"/>
  <c r="I13" i="3" s="1"/>
  <c r="G12" i="3"/>
  <c r="I12" i="3" s="1"/>
  <c r="I11" i="3"/>
  <c r="G11" i="3"/>
  <c r="I10" i="3"/>
  <c r="G10" i="3"/>
  <c r="I9" i="3"/>
  <c r="G9" i="3"/>
  <c r="G8" i="3"/>
  <c r="I8" i="3" s="1"/>
  <c r="G7" i="3"/>
  <c r="I7" i="3" s="1"/>
  <c r="G6" i="3"/>
  <c r="G17" i="3" s="1"/>
  <c r="I22" i="2"/>
  <c r="G22" i="2"/>
  <c r="I21" i="2"/>
  <c r="G21" i="2"/>
  <c r="G20" i="2"/>
  <c r="I20" i="2" s="1"/>
  <c r="G19" i="2"/>
  <c r="I19" i="2" s="1"/>
  <c r="G18" i="2"/>
  <c r="I18" i="2" s="1"/>
  <c r="I17" i="2"/>
  <c r="G17" i="2"/>
  <c r="I16" i="2"/>
  <c r="G16" i="2"/>
  <c r="I15" i="2"/>
  <c r="G15" i="2"/>
  <c r="G14" i="2"/>
  <c r="I14" i="2" s="1"/>
  <c r="G13" i="2"/>
  <c r="I13" i="2" s="1"/>
  <c r="G12" i="2"/>
  <c r="I12" i="2" s="1"/>
  <c r="I11" i="2"/>
  <c r="G11" i="2"/>
  <c r="I10" i="2"/>
  <c r="G10" i="2"/>
  <c r="I9" i="2"/>
  <c r="G9" i="2"/>
  <c r="G8" i="2"/>
  <c r="I8" i="2" s="1"/>
  <c r="G7" i="2"/>
  <c r="I7" i="2" s="1"/>
  <c r="G6" i="2"/>
  <c r="G23" i="2" s="1"/>
  <c r="I61" i="1"/>
  <c r="G61" i="1"/>
  <c r="I60" i="1"/>
  <c r="G60" i="1"/>
  <c r="G59" i="1"/>
  <c r="I59" i="1" s="1"/>
  <c r="G58" i="1"/>
  <c r="I58" i="1" s="1"/>
  <c r="G57" i="1"/>
  <c r="I57" i="1" s="1"/>
  <c r="I56" i="1"/>
  <c r="G56" i="1"/>
  <c r="I55" i="1"/>
  <c r="G55" i="1"/>
  <c r="I54" i="1"/>
  <c r="G54" i="1"/>
  <c r="G53" i="1"/>
  <c r="I53" i="1" s="1"/>
  <c r="G52" i="1"/>
  <c r="I52" i="1" s="1"/>
  <c r="G51" i="1"/>
  <c r="I51" i="1" s="1"/>
  <c r="I50" i="1"/>
  <c r="G50" i="1"/>
  <c r="I49" i="1"/>
  <c r="G49" i="1"/>
  <c r="I48" i="1"/>
  <c r="G48" i="1"/>
  <c r="G47" i="1"/>
  <c r="I47" i="1" s="1"/>
  <c r="G46" i="1"/>
  <c r="I46" i="1" s="1"/>
  <c r="G45" i="1"/>
  <c r="I45" i="1" s="1"/>
  <c r="I44" i="1"/>
  <c r="G44" i="1"/>
  <c r="I43" i="1"/>
  <c r="G43" i="1"/>
  <c r="I42" i="1"/>
  <c r="G42" i="1"/>
  <c r="G41" i="1"/>
  <c r="I41" i="1" s="1"/>
  <c r="G40" i="1"/>
  <c r="I40" i="1" s="1"/>
  <c r="G39" i="1"/>
  <c r="I39" i="1" s="1"/>
  <c r="I38" i="1"/>
  <c r="G38" i="1"/>
  <c r="I37" i="1"/>
  <c r="G37" i="1"/>
  <c r="I36" i="1"/>
  <c r="G36" i="1"/>
  <c r="G35" i="1"/>
  <c r="I35" i="1" s="1"/>
  <c r="G34" i="1"/>
  <c r="I34" i="1" s="1"/>
  <c r="G33" i="1"/>
  <c r="I33" i="1" s="1"/>
  <c r="I32" i="1"/>
  <c r="G32" i="1"/>
  <c r="I31" i="1"/>
  <c r="G31" i="1"/>
  <c r="I30" i="1"/>
  <c r="G30" i="1"/>
  <c r="G29" i="1"/>
  <c r="I29" i="1" s="1"/>
  <c r="G28" i="1"/>
  <c r="I28" i="1" s="1"/>
  <c r="G27" i="1"/>
  <c r="I27" i="1" s="1"/>
  <c r="I26" i="1"/>
  <c r="G26" i="1"/>
  <c r="I25" i="1"/>
  <c r="G25" i="1"/>
  <c r="I24" i="1"/>
  <c r="G24" i="1"/>
  <c r="G23" i="1"/>
  <c r="I23" i="1" s="1"/>
  <c r="G22" i="1"/>
  <c r="I22" i="1" s="1"/>
  <c r="G21" i="1"/>
  <c r="I21" i="1" s="1"/>
  <c r="I20" i="1"/>
  <c r="G20" i="1"/>
  <c r="I19" i="1"/>
  <c r="G19" i="1"/>
  <c r="I18" i="1"/>
  <c r="G18" i="1"/>
  <c r="G17" i="1"/>
  <c r="I17" i="1" s="1"/>
  <c r="G16" i="1"/>
  <c r="I16" i="1" s="1"/>
  <c r="G15" i="1"/>
  <c r="I15" i="1" s="1"/>
  <c r="I14" i="1"/>
  <c r="G14" i="1"/>
  <c r="I13" i="1"/>
  <c r="G13" i="1"/>
  <c r="I12" i="1"/>
  <c r="G12" i="1"/>
  <c r="G11" i="1"/>
  <c r="I11" i="1" s="1"/>
  <c r="G10" i="1"/>
  <c r="I10" i="1" s="1"/>
  <c r="G9" i="1"/>
  <c r="I9" i="1" s="1"/>
  <c r="I8" i="1"/>
  <c r="G8" i="1"/>
  <c r="I7" i="1"/>
  <c r="G7" i="1"/>
  <c r="I6" i="1"/>
  <c r="G6" i="1"/>
  <c r="G62" i="1" s="1"/>
  <c r="G24" i="5" l="1"/>
  <c r="I62" i="1"/>
  <c r="I6" i="3"/>
  <c r="I17" i="3" s="1"/>
  <c r="I6" i="5"/>
  <c r="I24" i="5" s="1"/>
  <c r="I6" i="2"/>
  <c r="I23" i="2" s="1"/>
  <c r="I6" i="4"/>
  <c r="I18" i="4" s="1"/>
</calcChain>
</file>

<file path=xl/sharedStrings.xml><?xml version="1.0" encoding="utf-8"?>
<sst xmlns="http://schemas.openxmlformats.org/spreadsheetml/2006/main" count="536" uniqueCount="309">
  <si>
    <t>Załącznik nr 4.1 do Zapytania ofertowego</t>
  </si>
  <si>
    <t>FORMULARZ CENOWY</t>
  </si>
  <si>
    <t>PAKIET I - Materiały do arteterapii</t>
  </si>
  <si>
    <t>L.P.</t>
  </si>
  <si>
    <t>NAZWA ASORTYMENTU</t>
  </si>
  <si>
    <t>OPIS</t>
  </si>
  <si>
    <t>JEDNOSTKA</t>
  </si>
  <si>
    <t>ILOŚĆ 
NA 4 MIESIĘCE</t>
  </si>
  <si>
    <t xml:space="preserve">CENA
 JEDNOSTKOWA
NETTO </t>
  </si>
  <si>
    <t>WARTOŚĆ 
NETTO  
[ZŁ]</t>
  </si>
  <si>
    <t>STAWKA 
VAT
[%]</t>
  </si>
  <si>
    <t>WARTOŚĆ 
BRUTTO
[ZŁ]</t>
  </si>
  <si>
    <t>NAZWA 
PRODUCENTA</t>
  </si>
  <si>
    <t>1.</t>
  </si>
  <si>
    <t xml:space="preserve">Ozdobne dziurkacze- 4,5cm różne wzory </t>
  </si>
  <si>
    <t xml:space="preserve">dziurkacz z motywem "kurczak", "jajko  </t>
  </si>
  <si>
    <t>szt</t>
  </si>
  <si>
    <t>2.</t>
  </si>
  <si>
    <t xml:space="preserve">Sznurki do makramy różne rozm. </t>
  </si>
  <si>
    <t>Plecione, skręcane, długość 200m 2mm 3mm, 5mm , plecione i skręcane długość 100m/2mm, 3mm, 5mm</t>
  </si>
  <si>
    <t>3.</t>
  </si>
  <si>
    <t>Pianka dekoracyjna</t>
  </si>
  <si>
    <t xml:space="preserve">rozm.A4 różne kolory </t>
  </si>
  <si>
    <t>4.</t>
  </si>
  <si>
    <t xml:space="preserve">Farby akrylowe komplet </t>
  </si>
  <si>
    <t>podstawowe kolory w tubkach 200ml</t>
  </si>
  <si>
    <t>zestaw</t>
  </si>
  <si>
    <t>5.</t>
  </si>
  <si>
    <t>Zestaw do decoupage</t>
  </si>
  <si>
    <t>klej i lakier, lakier z połyskiem, lakier postarzający o pojemności 100ml</t>
  </si>
  <si>
    <t>6.</t>
  </si>
  <si>
    <t>Zestaw pędzli artystycznych</t>
  </si>
  <si>
    <t>10 sztuk pędzelków- 5 szt.pędzle płaskie i 5 szt.pędzle okrągłe</t>
  </si>
  <si>
    <t>7.</t>
  </si>
  <si>
    <t>Śnieżno biała farba akrylowa 10l</t>
  </si>
  <si>
    <t>dobrze kryjąca i szybko schnąca</t>
  </si>
  <si>
    <t>8.</t>
  </si>
  <si>
    <t>Blok rysunkowy biały</t>
  </si>
  <si>
    <t>format A4/ 20 arkuszy gramatura 80g/m2</t>
  </si>
  <si>
    <t>9.</t>
  </si>
  <si>
    <t xml:space="preserve">Zestaw pędzli do decoupage różne rozmiary </t>
  </si>
  <si>
    <t>pdzle nylonowe 12 sztuk pędzli</t>
  </si>
  <si>
    <t>10.</t>
  </si>
  <si>
    <t>Lakier bezbarwny do drewna, satynowy 5l</t>
  </si>
  <si>
    <t>trwały i odporny, szybkoschnący do drewna</t>
  </si>
  <si>
    <t>11.</t>
  </si>
  <si>
    <t>Klej do drewna 500 ml</t>
  </si>
  <si>
    <t>klej do papieru, drewna,kartonu, filcu, styropianu, po wyschnięciu całkowiecie przezroczysty.</t>
  </si>
  <si>
    <t>12.</t>
  </si>
  <si>
    <t xml:space="preserve">Wykrojniki do maszyny typu sizzix big shot lub równoważne </t>
  </si>
  <si>
    <t xml:space="preserve"> wykrojniki z motywem na święta wielkanocne np.; jajko, królik, baranek zależne od zamawiającego</t>
  </si>
  <si>
    <t>13.</t>
  </si>
  <si>
    <t>Wykrojniki do maszyny typu sizzix big shot z napisem okolicznościowe.</t>
  </si>
  <si>
    <t>z napisem "zaproszenie" oraz "wesołych świąt" wym.2,5cm/ 5cm</t>
  </si>
  <si>
    <t>14.</t>
  </si>
  <si>
    <t>Wykrojniki do maszyny  typu sizzix big shot</t>
  </si>
  <si>
    <t>wykrojniki z motywem bożonarodzeniowym np.choimki, aniłek, jelonek.</t>
  </si>
  <si>
    <t>15.</t>
  </si>
  <si>
    <t>Sznurek jutowy surowiec juta dł 100 m</t>
  </si>
  <si>
    <t xml:space="preserve">gubość 3mm,5mm, naturalny, ekologiczny,                                                                        </t>
  </si>
  <si>
    <t>16.</t>
  </si>
  <si>
    <t xml:space="preserve">Bibuła krepina 50x2,5m kolor </t>
  </si>
  <si>
    <t xml:space="preserve">wym.50/2,5m paleta kolorów  </t>
  </si>
  <si>
    <t>17.</t>
  </si>
  <si>
    <t xml:space="preserve">Bibuła gładka 50x2 m kolor </t>
  </si>
  <si>
    <t>wym. 50/2,5m paleta kolorów do uzgodnienia z zamawiającym.</t>
  </si>
  <si>
    <t>18.</t>
  </si>
  <si>
    <t>Drut florystyczny wyrobowy op.1 kg grubość</t>
  </si>
  <si>
    <t>długość 40cm/ 0,9 , 40/ 1,2</t>
  </si>
  <si>
    <t>19.</t>
  </si>
  <si>
    <t xml:space="preserve">Tasiemki bawełniane zestaw </t>
  </si>
  <si>
    <t>dł 50 m szer.10mm,</t>
  </si>
  <si>
    <t>20.</t>
  </si>
  <si>
    <t>Tasiemka bawełniana 6mm zestaw</t>
  </si>
  <si>
    <t>deco dł1,5m/20mm</t>
  </si>
  <si>
    <t>21.</t>
  </si>
  <si>
    <t>Tasiemki bawełniane haft koronka boho</t>
  </si>
  <si>
    <t>dł12m/1,5 cm</t>
  </si>
  <si>
    <t>22.</t>
  </si>
  <si>
    <t>Tkanina jutowa</t>
  </si>
  <si>
    <t>320g/m2 szer.100cm beż i brąz</t>
  </si>
  <si>
    <t>23.</t>
  </si>
  <si>
    <t>Tasiemki satynowe szer. Min 6 mm kolory</t>
  </si>
  <si>
    <t>dł ok.32mb kolory przy zakupie</t>
  </si>
  <si>
    <t>24.</t>
  </si>
  <si>
    <t xml:space="preserve">Tasiemka ażurowa bawełniana min. szer.2 cm </t>
  </si>
  <si>
    <t>4,5m/ 20mm kolor do uzgodnienia.</t>
  </si>
  <si>
    <t>25.</t>
  </si>
  <si>
    <t>Gwiazdy betlejemskie</t>
  </si>
  <si>
    <t xml:space="preserve">kolor do uzgodnienia średnica 12cm sztuczny </t>
  </si>
  <si>
    <t>26.</t>
  </si>
  <si>
    <t xml:space="preserve">Bristol zestaw </t>
  </si>
  <si>
    <t>230g B1 70/100cm kolor do uzgodnienia</t>
  </si>
  <si>
    <t>27.</t>
  </si>
  <si>
    <t>Blok techniczny kolorowy A4 185g/m2,  op. min. 50 arkuszy, mix kolorów</t>
  </si>
  <si>
    <t>A4 185g/m2 op. Min.50 kartek</t>
  </si>
  <si>
    <t>28.</t>
  </si>
  <si>
    <t>Blok kolorowy rysunkowy op. min. 20 kartek 80</t>
  </si>
  <si>
    <t xml:space="preserve"> A4 op. min. 20 kartek 80g/m</t>
  </si>
  <si>
    <t>29.</t>
  </si>
  <si>
    <t xml:space="preserve">Blok techniczny biały 50 arkuszy gramatura </t>
  </si>
  <si>
    <t>format A4/ 210/295mm</t>
  </si>
  <si>
    <t>30.</t>
  </si>
  <si>
    <t>Wstążki organza szerokość 5 cm min 10 m</t>
  </si>
  <si>
    <t>szer. 5cm/10m kolr przy zamówieniu</t>
  </si>
  <si>
    <t>31.</t>
  </si>
  <si>
    <t>Celofan różne wzory i wielkości</t>
  </si>
  <si>
    <t xml:space="preserve">materiał przezroczysty w różne wzory 50/70 cm      </t>
  </si>
  <si>
    <t>32.</t>
  </si>
  <si>
    <t xml:space="preserve">Kredki ołówkowe min 12 kolorów zestaw </t>
  </si>
  <si>
    <t xml:space="preserve">opakowanie 12 kolorów </t>
  </si>
  <si>
    <t>33.</t>
  </si>
  <si>
    <t>Filamet PLA do drukarki 3D</t>
  </si>
  <si>
    <t>srednica 1,75mm waga0,85kg, kolor do uzgodnienia.</t>
  </si>
  <si>
    <t>34.</t>
  </si>
  <si>
    <t xml:space="preserve">Filamet Pet- G 1,75 mm zestaw </t>
  </si>
  <si>
    <t xml:space="preserve"> w szpuli pet G 1,75mm/1000g kolor do uzgodnienia</t>
  </si>
  <si>
    <t>35.</t>
  </si>
  <si>
    <t>Filamet print</t>
  </si>
  <si>
    <t>print me 1,75mm/1000g wielokolory</t>
  </si>
  <si>
    <t>36.</t>
  </si>
  <si>
    <t>Kije do makramy – różne rodzaje</t>
  </si>
  <si>
    <t>dł30 cm/12mm oraz dł50 cm/22mm</t>
  </si>
  <si>
    <t>37.</t>
  </si>
  <si>
    <t>Koraliki drewniane  zestaw</t>
  </si>
  <si>
    <t>rozm.6mm,8mm,10mm, 14mm, 18mm zestaw koralików drewnianych.</t>
  </si>
  <si>
    <t>38.</t>
  </si>
  <si>
    <t>Tasiemki satynowe szer.6 mm  DLUGOSC min 32mb</t>
  </si>
  <si>
    <t>szer.6 mm  DLUGOSC min 32mb</t>
  </si>
  <si>
    <t>39.</t>
  </si>
  <si>
    <t xml:space="preserve">Bombki plastikowe, akrylowe przezroczyste 12 cm </t>
  </si>
  <si>
    <t>zestaw- 5 sztuk akrylowe średnica 12cm</t>
  </si>
  <si>
    <t>40.</t>
  </si>
  <si>
    <t>Bombki choinkowe plastikowe z zawieszkami o śr. 3 cm, 4 cm, 6cm</t>
  </si>
  <si>
    <t>min. 10 szt w zestawie z zawieszkami o śr.3cm, 4cm, 6 cm.</t>
  </si>
  <si>
    <t>41.</t>
  </si>
  <si>
    <t>Bombki styropianowe, różne średnice</t>
  </si>
  <si>
    <t>kula, baza do tworzenia ozdób świątecznych</t>
  </si>
  <si>
    <t>42.</t>
  </si>
  <si>
    <t>Gałązki ozdobne do stroików Bożonarodzeniowych z szyszką, dł. min. 20 cm</t>
  </si>
  <si>
    <t>dł. 20 cm uniwersalna gałązka do świątecznych dekoracji</t>
  </si>
  <si>
    <t>43.</t>
  </si>
  <si>
    <t>Gałązki ozdobne Bożonarodzeniowe do stroików  zestaw</t>
  </si>
  <si>
    <t>dł. 22cm do dekoracji świątecznych.</t>
  </si>
  <si>
    <t>44.</t>
  </si>
  <si>
    <t>Artykuły ozdobne Bożonarodzeniowe zestaw- bombki min. 6 cm średnica</t>
  </si>
  <si>
    <t>bombka o średnicy 6cm  gładk, kolory do uzgodnienia z zamawiajacym</t>
  </si>
  <si>
    <t>45.</t>
  </si>
  <si>
    <t xml:space="preserve">Ozdoby ceramiczne zestaw do dekoracji świątecznych bożonarodzeniowych </t>
  </si>
  <si>
    <t>figurki ceramiczne np. renifer, aniołek, choinka itp. wys. do 30cm</t>
  </si>
  <si>
    <t>46.</t>
  </si>
  <si>
    <t>Ozdoby ceramiczne zestaw do dekoracji wielkanocnych</t>
  </si>
  <si>
    <t>figurki ceramiczne np. zajączek, gąska, baranek wys. ok.30 cm</t>
  </si>
  <si>
    <t>47.</t>
  </si>
  <si>
    <t>Ozdoba Wielkanocna drewniany motyw na patyku</t>
  </si>
  <si>
    <t>dekoracja derewniana na patyku o wym.15cm np.; baranek, jajko, zajączek, kurka</t>
  </si>
  <si>
    <t>48.</t>
  </si>
  <si>
    <t xml:space="preserve">Artykuły Wielkanocne zestaw- barany , kury drewniane ozdobne dekoracja </t>
  </si>
  <si>
    <t>dekoracja derewniana stojąca o wym. 25cm np.; baranek, jajko, zajączek, kurka itp.</t>
  </si>
  <si>
    <t>49.</t>
  </si>
  <si>
    <t>Farby w sprayu min 500 ml</t>
  </si>
  <si>
    <t>lakier w spray'u na bazie żywic, do ceramiki, do metalu, do tworzyw sztucznych. Różnokolorowe.</t>
  </si>
  <si>
    <t>50.</t>
  </si>
  <si>
    <t>Podkładki drewniane zestaw</t>
  </si>
  <si>
    <t xml:space="preserve">dł. 50cm, produkt wykonany ze sklejki, </t>
  </si>
  <si>
    <t>51.</t>
  </si>
  <si>
    <t>Plastry drewniane koło pełne zestaw</t>
  </si>
  <si>
    <t>szlifowane plastry drewniane o śred.3-5 cm i grubości ok 1cm</t>
  </si>
  <si>
    <t>52.</t>
  </si>
  <si>
    <t>Korowarka do drewna – kuty ośnik do kory.</t>
  </si>
  <si>
    <t>służy do usuwania kory z drewna. Dł.40cm</t>
  </si>
  <si>
    <t>53.</t>
  </si>
  <si>
    <t>Szlifierka ręczna mała</t>
  </si>
  <si>
    <t>do polerowania, ciecia blachy,pcv, plastiku,wysoka prędkość obrowa 19500 obr. na minutę</t>
  </si>
  <si>
    <t>54.</t>
  </si>
  <si>
    <t>Podkładki drewniane OKRĄGŁA BAZA OKRĄGŁE DNO DO KOSZYKA 15CM 15 CM Materiał: sklejka brzozowa Średnica: 15 cm Średnica oczka 1 cm</t>
  </si>
  <si>
    <t>sklejka brzozowa Średnica: 15 cm Średnica oczka 1 cm</t>
  </si>
  <si>
    <t>55.</t>
  </si>
  <si>
    <t xml:space="preserve">Obręcz koło drewniane do łapacza snów zestaw min 12szt w kpl
</t>
  </si>
  <si>
    <t xml:space="preserve">Obręcze wykonane ze sklejki brzozowej o grubości 3 mm
W skład kpl wchodzi 12 okręgów
w komplecie znajdują się obręcze o następujących średnicach: + -1mm  30 cm, 28cm,26cm, 22cm, 20 cm, 18 cm, 16cm, 12cm, 10cm, 8cm       </t>
  </si>
  <si>
    <t>56.</t>
  </si>
  <si>
    <t xml:space="preserve">Karton ozdobny wizytówkowy </t>
  </si>
  <si>
    <t>format A4 gramatura160g/m2 ilość arkuszy w opakowaniu 30 szt.</t>
  </si>
  <si>
    <t>RAZEM 
WARTOŚĆ
NETTO</t>
  </si>
  <si>
    <t>RAZEM WARTOŚĆ BRUTTO</t>
  </si>
  <si>
    <t>PODPIS I PIECZĘĆ ZAMAWIAJĄCEGO</t>
  </si>
  <si>
    <t>PODPIS I PIECZĘĆ WYKONAWCY</t>
  </si>
  <si>
    <t>Załącznik nr 4.2 do Zapytania ofertowego</t>
  </si>
  <si>
    <t>PAKIET II - Materiały do terapii kulinarnej</t>
  </si>
  <si>
    <t>Śmietanka 30% min 500 ml</t>
  </si>
  <si>
    <t>śmietanka UHT zawartość tłuszczu30% idealna do deserów, kremów.</t>
  </si>
  <si>
    <t>Olej roślinny min 1 l</t>
  </si>
  <si>
    <t>rzepakowy z pierwszego tłoczenia rafinowany.</t>
  </si>
  <si>
    <t>Mleko UHT 0,5 1l</t>
  </si>
  <si>
    <t xml:space="preserve">mleko UHTzawartość tłuszczu 0,5% </t>
  </si>
  <si>
    <t xml:space="preserve">Mąka pszenna typ 550 </t>
  </si>
  <si>
    <t>typ 550</t>
  </si>
  <si>
    <t>kg</t>
  </si>
  <si>
    <t xml:space="preserve">Mąka ziemniaczana </t>
  </si>
  <si>
    <t xml:space="preserve">Mąka puszysta krupczatka  typ 500, </t>
  </si>
  <si>
    <t>typ 500</t>
  </si>
  <si>
    <t>Mąka puszysta tortowa typ 450 ,</t>
  </si>
  <si>
    <t xml:space="preserve">typ 450 </t>
  </si>
  <si>
    <t xml:space="preserve">Cukier biały </t>
  </si>
  <si>
    <t>Bakalie- orzechy włoskie łuskane opak min 1 kg</t>
  </si>
  <si>
    <t>orzechy włoskie łuskane</t>
  </si>
  <si>
    <t>Kakao ciemne min 150g</t>
  </si>
  <si>
    <t>opakowanie 150g</t>
  </si>
  <si>
    <t xml:space="preserve">Galaretki w proszku różne smaki </t>
  </si>
  <si>
    <t>galaretki owocowe 70g</t>
  </si>
  <si>
    <t>Kawa ziarnista 1kg</t>
  </si>
  <si>
    <t>kawa ziarnista 1kg, mieszanka Arabica, intensywność4/6</t>
  </si>
  <si>
    <t>Oliwa z oliwek min 1 l</t>
  </si>
  <si>
    <t>oliwa naturalna, extra vergine, 1l.</t>
  </si>
  <si>
    <t>Puszka groszku konserwowego min 400 g</t>
  </si>
  <si>
    <t>puszka o pojemności 400g</t>
  </si>
  <si>
    <t>Puszka kukurydzy konserwowej min 400 g</t>
  </si>
  <si>
    <t xml:space="preserve">Mrożone owoce min 450g różne </t>
  </si>
  <si>
    <t>produkt głęboko mrożony, wysoka zawartośc błonnika, 100% natury : borówki, maliny, truskawki, wiśnie itp.</t>
  </si>
  <si>
    <t>Herbata czarna opakowanie 100 torebek</t>
  </si>
  <si>
    <t>opakowanie 140g w opakowaniu 100 torebek herbaty.</t>
  </si>
  <si>
    <t>Załącznik nr 4.3 do Zapytania ofertowego</t>
  </si>
  <si>
    <t>PAKIET III - Materiały do zajęć stolarskich</t>
  </si>
  <si>
    <t>Listewki różne długości i grubości</t>
  </si>
  <si>
    <t>listwa obrazowa 30x17mm dł. 1,2mb, wykonan z drzewa sosnowego, such, heblowana, gotowa do malowania.          Listwa drewniana sosnowa maskująca 5x30x1000mm wykończenia surowe.</t>
  </si>
  <si>
    <t xml:space="preserve">Deski różnej wielkości </t>
  </si>
  <si>
    <t>dł.90xszer 20x wys 1,8 cm                  dł.120xszer.30xwys.1,8                            dł.200xszer.30xwys1,8cm                dł.200xszer30xwys1,8cm                 dł.240x szer.60xwys1,8cm</t>
  </si>
  <si>
    <t xml:space="preserve">Sklejka drewniana różne grubości </t>
  </si>
  <si>
    <t>sklejka liściasta wodoodporna 500x200x15mm                                sklejka liściasta suchotrwała wym. 500x500x12mm                                sklejka o wym.500x500x10mm        sklejka o wym 500x500x8mm itp.</t>
  </si>
  <si>
    <t xml:space="preserve">Okrągłe plasterki drewniane wielkość i grubość </t>
  </si>
  <si>
    <t>plaster drewna brzoza 10-12 cm grubość 1 cm w opakowaniu 8 szt.                        plaster drewna brzozowy 10-15 grubość 2cm  w opakowaniu 8 szt.                                plaster drewnabrzoza 14-17cm grubość 2cm w opakowaniu 8 szt.                                     plastry drewnine 3-5cm szlifowane w/w produkt w opakowaniu 30 szt.</t>
  </si>
  <si>
    <t xml:space="preserve">Deski szczotkowane postarzane różne grubości i wielkość </t>
  </si>
  <si>
    <t>deski o wym.14x2,8x250cm             deski o wym10x2,8x250cm              deski o wym.12x2,8x250 cm itp.</t>
  </si>
  <si>
    <t>Liście z drewna różne opakowanie</t>
  </si>
  <si>
    <t>wielkość motywu liści ok.2,5cm-3,5 cm ilość w opakowaniu 45 szt.</t>
  </si>
  <si>
    <t>Sklejka A4 3mm</t>
  </si>
  <si>
    <t>sklejka suchtrwała w formatachA4 doskonała do cięcia laserem, jasna powierzchnia, odpowiednia do grawerowania.</t>
  </si>
  <si>
    <t>Farby do drewna 0,8l. kolory i rodzaje</t>
  </si>
  <si>
    <t>odcienie brązu i beżu uniwersalna, półpołysk, szybkoschnąca, niedrażniący zapach</t>
  </si>
  <si>
    <t>Lakier do drewna 1l.</t>
  </si>
  <si>
    <t>do malowania drewna we wnątrz pomieszczeń, wodoodporny, przezroczysty bezbarwny lakier.</t>
  </si>
  <si>
    <t>Szpachla szybkoschnąca 3kg</t>
  </si>
  <si>
    <t>gotowa do użycia, pozosytawia idealnie gładkie powierzchnie. Odpowiednia do wygładzenia i wyrównania powierzchni, biała po wyschnięciu, szybkoschnąca, łatwa w szlifowaniu i nakładaniu.</t>
  </si>
  <si>
    <t>Klej do drewna 1l.</t>
  </si>
  <si>
    <t>klej poliwinylowy do drewna twardego.</t>
  </si>
  <si>
    <t>Załącznik nr 4.4 do Zapytania ofertowego</t>
  </si>
  <si>
    <t>PAKIET IV - Materiały do hortiterapii</t>
  </si>
  <si>
    <t>Ziemia uniwersalna 80 l</t>
  </si>
  <si>
    <t xml:space="preserve"> do wszystkich gatunków roślin, Ph 5,5-6,5 zawiera nawóz i nawilżacz, pełne startowe odżywianie roślin, zapewnia lepszy wzrost i kwitnienie, świetnie magazynuje wodę</t>
  </si>
  <si>
    <t>Doniczki różne wysokości</t>
  </si>
  <si>
    <t xml:space="preserve">doniczki 17cmx17cmx32,4cm tworzywo sztuczne,                             doniczki 22,5x22,5x42cm                    doniczki 20x20x18,5cm                        doniczki 24x24x18cm itp. </t>
  </si>
  <si>
    <t xml:space="preserve">Sadzonki ozdobne różne </t>
  </si>
  <si>
    <t xml:space="preserve"> sadzonki: -petuni fiołkowa                                   niedośpian kolorowy purpurow, ognista czerwień, róż i biel.                 Bratki wielokwiatowy,                                 złocień krzewiasty                               surfinia                                                komarzyca ciemna                              pelargonia angielska                          begonia                                               przetacznik  itp.                                                                                  </t>
  </si>
  <si>
    <t>Nawozy  różne rodzaje</t>
  </si>
  <si>
    <r>
      <rPr>
        <b/>
        <sz val="12"/>
        <color theme="1"/>
        <rFont val="Calibri"/>
      </rPr>
      <t>granulat wieloskładnikowy</t>
    </r>
    <r>
      <rPr>
        <sz val="12"/>
        <color theme="1"/>
        <rFont val="Calibri"/>
      </rPr>
      <t xml:space="preserve"> 5kg           </t>
    </r>
    <r>
      <rPr>
        <b/>
        <sz val="12"/>
        <color theme="1"/>
        <rFont val="Calibri"/>
      </rPr>
      <t>nawóz do róż i kwiatów 5kg</t>
    </r>
    <r>
      <rPr>
        <sz val="12"/>
        <color theme="1"/>
        <rFont val="Calibri"/>
      </rPr>
      <t xml:space="preserve"> nawozić od marca do października, poza okresami dużej suszy skład azot 19%, fosfor5%,potas20% magnez4%           </t>
    </r>
    <r>
      <rPr>
        <b/>
        <sz val="12"/>
        <color theme="1"/>
        <rFont val="Calibri"/>
      </rPr>
      <t xml:space="preserve">uniwersalny nawóz </t>
    </r>
    <r>
      <rPr>
        <sz val="12"/>
        <color theme="1"/>
        <rFont val="Calibri"/>
      </rPr>
      <t>do stosowania</t>
    </r>
    <r>
      <rPr>
        <b/>
        <sz val="12"/>
        <color theme="1"/>
        <rFont val="Calibri"/>
      </rPr>
      <t xml:space="preserve"> </t>
    </r>
    <r>
      <rPr>
        <sz val="12"/>
        <color theme="1"/>
        <rFont val="Calibri"/>
      </rPr>
      <t xml:space="preserve">na wszystkich rodzajach gleb.            </t>
    </r>
    <r>
      <rPr>
        <b/>
        <sz val="12"/>
        <color theme="1"/>
        <rFont val="Calibri"/>
      </rPr>
      <t>nawóz do trawników</t>
    </r>
    <r>
      <rPr>
        <sz val="12"/>
        <color theme="1"/>
        <rFont val="Calibri"/>
      </rPr>
      <t xml:space="preserve"> wieloskładnikowy 25kg.                       </t>
    </r>
    <r>
      <rPr>
        <b/>
        <sz val="12"/>
        <color theme="1"/>
        <rFont val="Calibri"/>
      </rPr>
      <t>nawóz wieloskładnikowy</t>
    </r>
    <r>
      <rPr>
        <sz val="12"/>
        <color theme="1"/>
        <rFont val="Calibri"/>
      </rPr>
      <t xml:space="preserve"> granulat bezchlorkowy z mikroelementami .              </t>
    </r>
  </si>
  <si>
    <t>Hydrożel czysty 0,5 kg</t>
  </si>
  <si>
    <t>nawodnienie roślin, upraw oraz trawników superchłonność, magazynuje i uwalnia wodę roślinom, chłonność400-500ml/g</t>
  </si>
  <si>
    <t>Agrowłóknina ogrodnicza   różne rodzaje</t>
  </si>
  <si>
    <t>biała wym.320/500cm 17g/m2           biała wym320/1000cm 17g/m2          agrowłóknina ściółkowa przeciw chwastom 320x500cm 50g/m2 oraz 320x1000cm 50g/m2                          agrotkanina zielona 210x100cm 100g/m2</t>
  </si>
  <si>
    <t>Zestaw nasion doniczkowych</t>
  </si>
  <si>
    <t xml:space="preserve">zestaw nasion zół: bazylia, rukola, lubczyk mięta pieprzowa, trawa cytrynowa, rozmaryn, tymianek, oregano,melisa, estragon, cząber itp. </t>
  </si>
  <si>
    <t>Sadzonki owocowe</t>
  </si>
  <si>
    <t>truskawka: stożkowate owoce rozm. 15-30cm wieloletnia.                          Borówka amerykańska wys. 40-60 cm malina czerwona                                  malina żółta wczesna wys. sadzonki 5-10 cm                                                jeżyna bezkolcowa wys. 30-50 cm      porzeczka czarna wys. 20-50cm          porzeczka czerwona wys.80-100cm    agrest zielony wys. 20-50 cm            agrest krasnosłowiański wys.25-30 cm</t>
  </si>
  <si>
    <t xml:space="preserve">Środki ochrony roślin </t>
  </si>
  <si>
    <t>lepinox plus  proszek preparat przeciw gąsienicom,                            mszyce środekwieloskładnikowy przeciw szkodnikom,                           preparat na przędziorek -płyn mospilan środek owadobóczy.</t>
  </si>
  <si>
    <t xml:space="preserve">Pojemnik na deszczową wodę zestaw:, </t>
  </si>
  <si>
    <t xml:space="preserve"> pojemnik min 400 l, materiał polietylen, otwór gwintowany z korkiem przyścienny wymiary min: szer 120 gł 40 wys 100, imitacja kamienia, zbieracz z filtrem siatkowym z zaworem zamykającym do rynny min 68 mm</t>
  </si>
  <si>
    <t>Środki ochrony roślin</t>
  </si>
  <si>
    <t>MrGreen ogród owoce 1000ml do stosowania zapobiegawczego oraz interwencyjnego.                    meGreen ogród warzywa1000ml do stosowania zapobiegawczego oraz interwencyjnego.                                 Axial50 (pinoksaden)do zwalczania chwastó jednoliściennych                  ProBios Plus do ogrodów i sadów wzmocnienie naturalnej odporności roślin i owocówna choroby i szkodniki                                             FloraHumus 1l- kwasy humusowe, ekologiczny stymulator wzrostu roślin</t>
  </si>
  <si>
    <t xml:space="preserve">Nawozy różne rodzaje </t>
  </si>
  <si>
    <r>
      <rPr>
        <sz val="12"/>
        <color theme="1"/>
        <rFont val="Calibri"/>
      </rPr>
      <t xml:space="preserve">Nawóz ekologiczny </t>
    </r>
    <r>
      <rPr>
        <b/>
        <sz val="12"/>
        <color theme="1"/>
        <rFont val="Calibri"/>
      </rPr>
      <t>naturalnyAgrolinij</t>
    </r>
    <r>
      <rPr>
        <sz val="12"/>
        <color theme="1"/>
        <rFont val="Calibri"/>
      </rPr>
      <t xml:space="preserve">a- S 5L                   </t>
    </r>
    <r>
      <rPr>
        <b/>
        <sz val="12"/>
        <color theme="1"/>
        <rFont val="Calibri"/>
      </rPr>
      <t>CarboHumic-</t>
    </r>
    <r>
      <rPr>
        <sz val="12"/>
        <color theme="1"/>
        <rFont val="Calibri"/>
      </rPr>
      <t xml:space="preserve"> środek przeznaczonydo stosowania wszystkich gatunków roslin z wysoka zawartościa substancji organicznej.                      </t>
    </r>
    <r>
      <rPr>
        <b/>
        <sz val="12"/>
        <color theme="1"/>
        <rFont val="Calibri"/>
      </rPr>
      <t>Eco 9 Kompost 1000ml</t>
    </r>
    <r>
      <rPr>
        <sz val="12"/>
        <color theme="1"/>
        <rFont val="Calibri"/>
      </rPr>
      <t xml:space="preserve">  słuzy do przyspieszenia procesów fermentacji.                                      </t>
    </r>
    <r>
      <rPr>
        <b/>
        <sz val="12"/>
        <color theme="1"/>
        <rFont val="Calibri"/>
      </rPr>
      <t>Biogardena Vital Plus</t>
    </r>
    <r>
      <rPr>
        <sz val="12"/>
        <color theme="1"/>
        <rFont val="Calibri"/>
      </rPr>
      <t xml:space="preserve"> nawóz organiczny do ogrodu i iglaków itp.    </t>
    </r>
    <r>
      <rPr>
        <b/>
        <sz val="12"/>
        <color theme="1"/>
        <rFont val="Calibri"/>
      </rPr>
      <t xml:space="preserve">Fortelitic owoce 1000ml </t>
    </r>
    <r>
      <rPr>
        <sz val="12"/>
        <color theme="1"/>
        <rFont val="Calibri"/>
      </rPr>
      <t xml:space="preserve">chroni przed grzybami, chorobami drzew i krzewów owocowych. </t>
    </r>
  </si>
  <si>
    <t>Załącznik nr 4.5 do Zapytania ofertowego</t>
  </si>
  <si>
    <t>PAKIET V - Materiały do terapii ruchowej</t>
  </si>
  <si>
    <t xml:space="preserve">Woreczki do dociskania elektrod </t>
  </si>
  <si>
    <t>wielkość woreczka 21x14cm, wypełnione piaskiem, waga 1kg</t>
  </si>
  <si>
    <t>wielkość woreczka 21x28cm, wypełnione piaskiem, waga 2kg</t>
  </si>
  <si>
    <t xml:space="preserve">Woreczki z grochem </t>
  </si>
  <si>
    <t xml:space="preserve"> woreczki bawełniane wypełnione grochem, wielkość 11x11,</t>
  </si>
  <si>
    <t>Bloczki rehabilitacyjne</t>
  </si>
  <si>
    <t>rolka przystosowana do linek, służy jako dodatkowy punkt podwieszenia linek do ćwiczeń</t>
  </si>
  <si>
    <t>Gumy APTEL</t>
  </si>
  <si>
    <t xml:space="preserve">materiał -silikon, guma, kształt oponka, jajko, gumki i siatki do ćwiczeń palców </t>
  </si>
  <si>
    <t>Gra drewniana</t>
  </si>
  <si>
    <t xml:space="preserve"> układanka mozaika rozwój motoryki małej</t>
  </si>
  <si>
    <t>Pomysłowy skrzat-łamigłówka</t>
  </si>
  <si>
    <t xml:space="preserve">zestaw zawiera tablicę do sortowania oraz 18 drewnianych kart ze wzorami </t>
  </si>
  <si>
    <t>Klocki małych geniuszy</t>
  </si>
  <si>
    <t>klocki drewniane różnokształtne z otworami do nawlekania sznurka (96 elementów)</t>
  </si>
  <si>
    <t>Linka do ćwiczeń</t>
  </si>
  <si>
    <t>linka z dwoma bloczkami, długość 3,75 m, pleciona, pleciona średnica 6mm</t>
  </si>
  <si>
    <t xml:space="preserve">Żel do USG 500ml </t>
  </si>
  <si>
    <t>Oliwka do masażu min 150 ml.</t>
  </si>
  <si>
    <t>Zestaw koordynacyjny</t>
  </si>
  <si>
    <t xml:space="preserve">materiał - tworzywo sztuczne, 10 pachołków o  wysokość 38cm z 3 poziomami wysokości 11cm, 22cm, 33cm, 5 belek do połączenia ze stożkami- laski o długość 1 m, </t>
  </si>
  <si>
    <t>Jeżyki do stóp - półkule sensoryczne –</t>
  </si>
  <si>
    <t xml:space="preserve"> materiał z gumy do napompowania pompką, średnica min 16 cm, półkule posiadają kolce, podstawa jest antypoślizgowa </t>
  </si>
  <si>
    <t>Dysk poduszka sensoryczna -</t>
  </si>
  <si>
    <t xml:space="preserve"> materiał  z gumy do napompowania pompką, średnica 34 cm, z jednej strony posiada wypustki , a z drugiej  powierzchnię gładką</t>
  </si>
  <si>
    <t>Kij do unihokej</t>
  </si>
  <si>
    <t xml:space="preserve">kij o długości 92 cm, </t>
  </si>
  <si>
    <t>Piłki do unihokeja</t>
  </si>
  <si>
    <t>piłka o średnicy 72 mm, waga 23 g, posiada 26 otworów</t>
  </si>
  <si>
    <t>Hula hop</t>
  </si>
  <si>
    <t>plastikowa obręcz o średnicy 95 cm</t>
  </si>
  <si>
    <t xml:space="preserve">zestaw do ćwiczeń motoryki małej w zestawie min: szczypce, pęsetka do przenoszenia koralików </t>
  </si>
  <si>
    <t>układanka drewniana, 3 dwustronne plansze,7 foremek, ,szczypce, wędka, łyżka,patyczki,8 rybek z magnesem, 5 znaków działań matematycznych, 10 cyfr, 5 figur,55 kółek, 77kolorowych kulek</t>
  </si>
  <si>
    <t>ILOŚĆ</t>
  </si>
  <si>
    <t xml:space="preserve">ILOŚĆ </t>
  </si>
  <si>
    <t xml:space="preserve">ILOŚĆ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</si>
</sst>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z_ł_-;\-* #,##0.00\ _z_ł_-;_-* &quot;-&quot;??\ _z_ł_-;_-@"/>
    <numFmt numFmtId="165" formatCode="_-* #,##0.00\ [$zł-415]_-;\-* #,##0.00\ [$zł-415]_-;_-* &quot;-&quot;??\ [$zł-415]_-;_-@"/>
  </numFmts>
  <fonts count="11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6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i/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rgb="FFFFFFFF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vertical="center"/>
    </xf>
    <xf numFmtId="0" fontId="4" fillId="2" borderId="9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19"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5">
    <tableStyle name="ARTETERAPIA-style" pivot="0" count="3">
      <tableStyleElement type="headerRow" dxfId="18"/>
      <tableStyleElement type="firstRowStripe" dxfId="17"/>
      <tableStyleElement type="secondRowStripe" dxfId="16"/>
    </tableStyle>
    <tableStyle name="TERAPIA KULINARNA-style" pivot="0" count="4">
      <tableStyleElement type="headerRow" dxfId="15"/>
      <tableStyleElement type="totalRow" dxfId="14"/>
      <tableStyleElement type="firstRowStripe" dxfId="13"/>
      <tableStyleElement type="secondRowStripe" dxfId="12"/>
    </tableStyle>
    <tableStyle name="ZAJĘCIA STOLARSKIE-style" pivot="0" count="4">
      <tableStyleElement type="headerRow" dxfId="11"/>
      <tableStyleElement type="totalRow" dxfId="10"/>
      <tableStyleElement type="firstRowStripe" dxfId="9"/>
      <tableStyleElement type="secondRowStripe" dxfId="8"/>
    </tableStyle>
    <tableStyle name="HORTITERAPIA-style" pivot="0" count="4">
      <tableStyleElement type="headerRow" dxfId="7"/>
      <tableStyleElement type="totalRow" dxfId="6"/>
      <tableStyleElement type="firstRowStripe" dxfId="5"/>
      <tableStyleElement type="secondRowStripe" dxfId="4"/>
    </tableStyle>
    <tableStyle name="TERAPIA RUCHOWA -style" pivot="0" count="4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171450</xdr:rowOff>
    </xdr:from>
    <xdr:ext cx="9601200" cy="6381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171450</xdr:rowOff>
    </xdr:from>
    <xdr:ext cx="9601200" cy="6381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171450</xdr:rowOff>
    </xdr:from>
    <xdr:ext cx="9601200" cy="6381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171450</xdr:rowOff>
    </xdr:from>
    <xdr:ext cx="9601200" cy="6381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139700</xdr:rowOff>
    </xdr:from>
    <xdr:ext cx="9601200" cy="6381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0" y="139700"/>
          <a:ext cx="9601200" cy="63817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5:J62">
  <tableColumns count="10">
    <tableColumn id="1" name="L.P."/>
    <tableColumn id="2" name="NAZWA ASORTYMENTU"/>
    <tableColumn id="3" name="OPIS"/>
    <tableColumn id="4" name="JEDNOSTKA"/>
    <tableColumn id="5" name="ILOŚĆ"/>
    <tableColumn id="6" name="CENA_x000a_ JEDNOSTKOWA_x000a_NETTO "/>
    <tableColumn id="7" name="WARTOŚĆ _x000a_NETTO  _x000a_[ZŁ]"/>
    <tableColumn id="8" name="STAWKA _x000a_VAT_x000a_[%]"/>
    <tableColumn id="9" name="WARTOŚĆ _x000a_BRUTTO_x000a_[ZŁ]"/>
    <tableColumn id="10" name="NAZWA _x000a_PRODUCENTA"/>
  </tableColumns>
  <tableStyleInfo name="ARTETERAPIA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5:J23">
  <tableColumns count="10">
    <tableColumn id="1" name="L.P."/>
    <tableColumn id="2" name="NAZWA ASORTYMENTU"/>
    <tableColumn id="3" name="OPIS"/>
    <tableColumn id="4" name="JEDNOSTKA"/>
    <tableColumn id="5" name="ILOŚĆ "/>
    <tableColumn id="6" name="CENA_x000a_ JEDNOSTKOWA_x000a_NETTO "/>
    <tableColumn id="7" name="WARTOŚĆ _x000a_NETTO  _x000a_[ZŁ]"/>
    <tableColumn id="8" name="STAWKA _x000a_VAT_x000a_[%]"/>
    <tableColumn id="9" name="WARTOŚĆ _x000a_BRUTTO_x000a_[ZŁ]"/>
    <tableColumn id="10" name="NAZWA _x000a_PRODUCENTA"/>
  </tableColumns>
  <tableStyleInfo name="TERAPIA KULINARNA-style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A5:J17">
  <tableColumns count="10">
    <tableColumn id="1" name="L.P."/>
    <tableColumn id="2" name="NAZWA ASORTYMENTU"/>
    <tableColumn id="3" name="OPIS"/>
    <tableColumn id="4" name="JEDNOSTKA"/>
    <tableColumn id="5" name="ILOŚĆ _x000a_"/>
    <tableColumn id="6" name="CENA_x000a_ JEDNOSTKOWA_x000a_NETTO "/>
    <tableColumn id="7" name="WARTOŚĆ _x000a_NETTO  _x000a_[ZŁ]"/>
    <tableColumn id="8" name="STAWKA _x000a_VAT_x000a_[%]"/>
    <tableColumn id="9" name="WARTOŚĆ _x000a_BRUTTO_x000a_[ZŁ]"/>
    <tableColumn id="10" name="NAZWA _x000a_PRODUCENTA"/>
  </tableColumns>
  <tableStyleInfo name="ZAJĘCIA STOLARSKIE-style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5:J18">
  <tableColumns count="10">
    <tableColumn id="1" name="L.P."/>
    <tableColumn id="2" name="NAZWA ASORTYMENTU"/>
    <tableColumn id="3" name="OPIS"/>
    <tableColumn id="4" name="JEDNOSTKA"/>
    <tableColumn id="5" name="ILOŚĆ _x000a_"/>
    <tableColumn id="6" name="CENA_x000a_ JEDNOSTKOWA_x000a_NETTO "/>
    <tableColumn id="7" name="WARTOŚĆ _x000a_NETTO  _x000a_[ZŁ]"/>
    <tableColumn id="8" name="STAWKA _x000a_VAT_x000a_[%]"/>
    <tableColumn id="9" name="WARTOŚĆ _x000a_BRUTTO_x000a_[ZŁ]"/>
    <tableColumn id="10" name="NAZWA _x000a_PRODUCENTA"/>
  </tableColumns>
  <tableStyleInfo name="HORTITERAPIA-style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A5:J25">
  <tableColumns count="10">
    <tableColumn id="1" name="L.P."/>
    <tableColumn id="2" name="NAZWA ASORTYMENTU"/>
    <tableColumn id="3" name="OPIS"/>
    <tableColumn id="4" name="JEDNOSTKA"/>
    <tableColumn id="5" name="ILOŚĆ _x000a_NA 4 MIESIĘCE"/>
    <tableColumn id="6" name="CENA_x000a_ JEDNOSTKOWA_x000a_NETTO "/>
    <tableColumn id="7" name="WARTOŚĆ _x000a_NETTO  _x000a_[ZŁ]"/>
    <tableColumn id="8" name="STAWKA _x000a_VAT_x000a_[%]"/>
    <tableColumn id="9" name="WARTOŚĆ _x000a_BRUTTO_x000a_[ZŁ]"/>
    <tableColumn id="10" name="NAZWA _x000a_PRODUCENTA"/>
  </tableColumns>
  <tableStyleInfo name="TERAPIA RUCHOWA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000"/>
  <sheetViews>
    <sheetView workbookViewId="0">
      <selection activeCell="M10" sqref="M10"/>
    </sheetView>
  </sheetViews>
  <sheetFormatPr defaultColWidth="14.42578125" defaultRowHeight="15" customHeight="1" x14ac:dyDescent="0.25"/>
  <cols>
    <col min="1" max="1" width="5.28515625" customWidth="1"/>
    <col min="2" max="2" width="55.5703125" customWidth="1"/>
    <col min="3" max="3" width="39.28515625" customWidth="1"/>
    <col min="4" max="4" width="12.42578125" customWidth="1"/>
    <col min="5" max="5" width="15.28515625" customWidth="1"/>
    <col min="6" max="6" width="18.42578125" customWidth="1"/>
    <col min="7" max="7" width="18.28515625" customWidth="1"/>
    <col min="8" max="8" width="11.85546875" customWidth="1"/>
    <col min="9" max="9" width="18.140625" customWidth="1"/>
    <col min="10" max="10" width="18.140625" hidden="1" customWidth="1"/>
    <col min="11" max="25" width="9" customWidth="1"/>
  </cols>
  <sheetData>
    <row r="1" spans="1:10" ht="71.2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4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25">
      <c r="A3" s="45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x14ac:dyDescent="0.25">
      <c r="A4" s="46" t="s">
        <v>2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45" x14ac:dyDescent="0.25">
      <c r="A5" s="35" t="s">
        <v>3</v>
      </c>
      <c r="B5" s="36" t="s">
        <v>4</v>
      </c>
      <c r="C5" s="36" t="s">
        <v>5</v>
      </c>
      <c r="D5" s="36" t="s">
        <v>6</v>
      </c>
      <c r="E5" s="37" t="s">
        <v>306</v>
      </c>
      <c r="F5" s="36" t="s">
        <v>8</v>
      </c>
      <c r="G5" s="36" t="s">
        <v>9</v>
      </c>
      <c r="H5" s="36" t="s">
        <v>10</v>
      </c>
      <c r="I5" s="36" t="s">
        <v>11</v>
      </c>
      <c r="J5" s="3" t="s">
        <v>12</v>
      </c>
    </row>
    <row r="6" spans="1:10" ht="15.75" x14ac:dyDescent="0.25">
      <c r="A6" s="4" t="s">
        <v>13</v>
      </c>
      <c r="B6" s="5" t="s">
        <v>14</v>
      </c>
      <c r="C6" s="6" t="s">
        <v>15</v>
      </c>
      <c r="D6" s="7" t="s">
        <v>16</v>
      </c>
      <c r="E6" s="7">
        <v>12</v>
      </c>
      <c r="F6" s="8"/>
      <c r="G6" s="9">
        <f t="shared" ref="G6:G61" si="0">E6*F6</f>
        <v>0</v>
      </c>
      <c r="H6" s="10"/>
      <c r="I6" s="9">
        <f t="shared" ref="I6:I61" si="1">ROUND(G6+G6*H6,2)</f>
        <v>0</v>
      </c>
      <c r="J6" s="11"/>
    </row>
    <row r="7" spans="1:10" ht="54" customHeight="1" x14ac:dyDescent="0.25">
      <c r="A7" s="4" t="s">
        <v>17</v>
      </c>
      <c r="B7" s="5" t="s">
        <v>18</v>
      </c>
      <c r="C7" s="12" t="s">
        <v>19</v>
      </c>
      <c r="D7" s="7" t="s">
        <v>16</v>
      </c>
      <c r="E7" s="7">
        <v>36</v>
      </c>
      <c r="F7" s="8"/>
      <c r="G7" s="9">
        <f t="shared" si="0"/>
        <v>0</v>
      </c>
      <c r="H7" s="10"/>
      <c r="I7" s="9">
        <f t="shared" si="1"/>
        <v>0</v>
      </c>
      <c r="J7" s="11"/>
    </row>
    <row r="8" spans="1:10" ht="15.75" x14ac:dyDescent="0.25">
      <c r="A8" s="4" t="s">
        <v>20</v>
      </c>
      <c r="B8" s="5" t="s">
        <v>21</v>
      </c>
      <c r="C8" s="6" t="s">
        <v>22</v>
      </c>
      <c r="D8" s="7" t="s">
        <v>16</v>
      </c>
      <c r="E8" s="13">
        <v>20</v>
      </c>
      <c r="F8" s="8"/>
      <c r="G8" s="9">
        <f t="shared" si="0"/>
        <v>0</v>
      </c>
      <c r="H8" s="10"/>
      <c r="I8" s="9">
        <f t="shared" si="1"/>
        <v>0</v>
      </c>
      <c r="J8" s="11"/>
    </row>
    <row r="9" spans="1:10" ht="15.75" x14ac:dyDescent="0.25">
      <c r="A9" s="4" t="s">
        <v>23</v>
      </c>
      <c r="B9" s="5" t="s">
        <v>24</v>
      </c>
      <c r="C9" s="6" t="s">
        <v>25</v>
      </c>
      <c r="D9" s="7" t="s">
        <v>26</v>
      </c>
      <c r="E9" s="7">
        <v>10</v>
      </c>
      <c r="F9" s="8"/>
      <c r="G9" s="9">
        <f t="shared" si="0"/>
        <v>0</v>
      </c>
      <c r="H9" s="10"/>
      <c r="I9" s="9">
        <f t="shared" si="1"/>
        <v>0</v>
      </c>
      <c r="J9" s="11"/>
    </row>
    <row r="10" spans="1:10" ht="31.5" x14ac:dyDescent="0.25">
      <c r="A10" s="4" t="s">
        <v>27</v>
      </c>
      <c r="B10" s="5" t="s">
        <v>28</v>
      </c>
      <c r="C10" s="6" t="s">
        <v>29</v>
      </c>
      <c r="D10" s="7" t="s">
        <v>26</v>
      </c>
      <c r="E10" s="7">
        <v>3</v>
      </c>
      <c r="F10" s="8"/>
      <c r="G10" s="9">
        <f t="shared" si="0"/>
        <v>0</v>
      </c>
      <c r="H10" s="10"/>
      <c r="I10" s="9">
        <f t="shared" si="1"/>
        <v>0</v>
      </c>
      <c r="J10" s="11"/>
    </row>
    <row r="11" spans="1:10" ht="31.5" x14ac:dyDescent="0.25">
      <c r="A11" s="4" t="s">
        <v>30</v>
      </c>
      <c r="B11" s="5" t="s">
        <v>31</v>
      </c>
      <c r="C11" s="6" t="s">
        <v>32</v>
      </c>
      <c r="D11" s="7" t="s">
        <v>26</v>
      </c>
      <c r="E11" s="7">
        <v>7</v>
      </c>
      <c r="F11" s="8"/>
      <c r="G11" s="9">
        <f t="shared" si="0"/>
        <v>0</v>
      </c>
      <c r="H11" s="10"/>
      <c r="I11" s="9">
        <f t="shared" si="1"/>
        <v>0</v>
      </c>
      <c r="J11" s="11"/>
    </row>
    <row r="12" spans="1:10" ht="15.75" x14ac:dyDescent="0.25">
      <c r="A12" s="4" t="s">
        <v>33</v>
      </c>
      <c r="B12" s="5" t="s">
        <v>34</v>
      </c>
      <c r="C12" s="6" t="s">
        <v>35</v>
      </c>
      <c r="D12" s="7" t="s">
        <v>16</v>
      </c>
      <c r="E12" s="7">
        <v>5</v>
      </c>
      <c r="F12" s="8"/>
      <c r="G12" s="9">
        <f t="shared" si="0"/>
        <v>0</v>
      </c>
      <c r="H12" s="10"/>
      <c r="I12" s="9">
        <f t="shared" si="1"/>
        <v>0</v>
      </c>
      <c r="J12" s="11"/>
    </row>
    <row r="13" spans="1:10" ht="31.5" x14ac:dyDescent="0.25">
      <c r="A13" s="4" t="s">
        <v>36</v>
      </c>
      <c r="B13" s="5" t="s">
        <v>37</v>
      </c>
      <c r="C13" s="6" t="s">
        <v>38</v>
      </c>
      <c r="D13" s="7" t="s">
        <v>16</v>
      </c>
      <c r="E13" s="7">
        <v>80</v>
      </c>
      <c r="F13" s="8"/>
      <c r="G13" s="9">
        <f t="shared" si="0"/>
        <v>0</v>
      </c>
      <c r="H13" s="10"/>
      <c r="I13" s="9">
        <f t="shared" si="1"/>
        <v>0</v>
      </c>
      <c r="J13" s="11"/>
    </row>
    <row r="14" spans="1:10" ht="15.75" x14ac:dyDescent="0.25">
      <c r="A14" s="4" t="s">
        <v>39</v>
      </c>
      <c r="B14" s="5" t="s">
        <v>40</v>
      </c>
      <c r="C14" s="6" t="s">
        <v>41</v>
      </c>
      <c r="D14" s="7" t="s">
        <v>26</v>
      </c>
      <c r="E14" s="7">
        <v>3</v>
      </c>
      <c r="F14" s="8"/>
      <c r="G14" s="9">
        <f t="shared" si="0"/>
        <v>0</v>
      </c>
      <c r="H14" s="10"/>
      <c r="I14" s="9">
        <f t="shared" si="1"/>
        <v>0</v>
      </c>
      <c r="J14" s="11"/>
    </row>
    <row r="15" spans="1:10" ht="31.5" x14ac:dyDescent="0.25">
      <c r="A15" s="4" t="s">
        <v>42</v>
      </c>
      <c r="B15" s="5" t="s">
        <v>43</v>
      </c>
      <c r="C15" s="6" t="s">
        <v>44</v>
      </c>
      <c r="D15" s="7" t="s">
        <v>16</v>
      </c>
      <c r="E15" s="7">
        <v>15</v>
      </c>
      <c r="F15" s="8"/>
      <c r="G15" s="9">
        <f t="shared" si="0"/>
        <v>0</v>
      </c>
      <c r="H15" s="10"/>
      <c r="I15" s="9">
        <f t="shared" si="1"/>
        <v>0</v>
      </c>
      <c r="J15" s="11"/>
    </row>
    <row r="16" spans="1:10" ht="47.25" x14ac:dyDescent="0.25">
      <c r="A16" s="4" t="s">
        <v>45</v>
      </c>
      <c r="B16" s="5" t="s">
        <v>46</v>
      </c>
      <c r="C16" s="6" t="s">
        <v>47</v>
      </c>
      <c r="D16" s="7" t="s">
        <v>16</v>
      </c>
      <c r="E16" s="7">
        <v>20</v>
      </c>
      <c r="F16" s="8"/>
      <c r="G16" s="9">
        <f t="shared" si="0"/>
        <v>0</v>
      </c>
      <c r="H16" s="10"/>
      <c r="I16" s="9">
        <f t="shared" si="1"/>
        <v>0</v>
      </c>
      <c r="J16" s="11"/>
    </row>
    <row r="17" spans="1:25" ht="47.25" x14ac:dyDescent="0.25">
      <c r="A17" s="4" t="s">
        <v>48</v>
      </c>
      <c r="B17" s="5" t="s">
        <v>49</v>
      </c>
      <c r="C17" s="6" t="s">
        <v>50</v>
      </c>
      <c r="D17" s="7" t="s">
        <v>16</v>
      </c>
      <c r="E17" s="7">
        <v>12</v>
      </c>
      <c r="F17" s="8"/>
      <c r="G17" s="9">
        <f t="shared" si="0"/>
        <v>0</v>
      </c>
      <c r="H17" s="10"/>
      <c r="I17" s="9">
        <f t="shared" si="1"/>
        <v>0</v>
      </c>
      <c r="J17" s="11"/>
    </row>
    <row r="18" spans="1:25" ht="31.5" x14ac:dyDescent="0.25">
      <c r="A18" s="4" t="s">
        <v>51</v>
      </c>
      <c r="B18" s="5" t="s">
        <v>52</v>
      </c>
      <c r="C18" s="6" t="s">
        <v>53</v>
      </c>
      <c r="D18" s="7" t="s">
        <v>16</v>
      </c>
      <c r="E18" s="7">
        <v>2</v>
      </c>
      <c r="F18" s="8"/>
      <c r="G18" s="9">
        <f t="shared" si="0"/>
        <v>0</v>
      </c>
      <c r="H18" s="10"/>
      <c r="I18" s="9">
        <f t="shared" si="1"/>
        <v>0</v>
      </c>
      <c r="J18" s="11"/>
    </row>
    <row r="19" spans="1:25" ht="47.25" x14ac:dyDescent="0.25">
      <c r="A19" s="4" t="s">
        <v>54</v>
      </c>
      <c r="B19" s="5" t="s">
        <v>55</v>
      </c>
      <c r="C19" s="6" t="s">
        <v>56</v>
      </c>
      <c r="D19" s="7" t="s">
        <v>16</v>
      </c>
      <c r="E19" s="7">
        <v>2</v>
      </c>
      <c r="F19" s="8"/>
      <c r="G19" s="9">
        <f t="shared" si="0"/>
        <v>0</v>
      </c>
      <c r="H19" s="10"/>
      <c r="I19" s="9">
        <f t="shared" si="1"/>
        <v>0</v>
      </c>
      <c r="J19" s="11"/>
    </row>
    <row r="20" spans="1:25" ht="31.5" x14ac:dyDescent="0.25">
      <c r="A20" s="4" t="s">
        <v>57</v>
      </c>
      <c r="B20" s="5" t="s">
        <v>58</v>
      </c>
      <c r="C20" s="6" t="s">
        <v>59</v>
      </c>
      <c r="D20" s="7" t="s">
        <v>16</v>
      </c>
      <c r="E20" s="7">
        <v>3</v>
      </c>
      <c r="F20" s="8"/>
      <c r="G20" s="9">
        <f t="shared" si="0"/>
        <v>0</v>
      </c>
      <c r="H20" s="10"/>
      <c r="I20" s="9">
        <f t="shared" si="1"/>
        <v>0</v>
      </c>
      <c r="J20" s="11"/>
    </row>
    <row r="21" spans="1:25" ht="15.75" customHeight="1" x14ac:dyDescent="0.25">
      <c r="A21" s="4" t="s">
        <v>60</v>
      </c>
      <c r="B21" s="5" t="s">
        <v>61</v>
      </c>
      <c r="C21" s="6" t="s">
        <v>62</v>
      </c>
      <c r="D21" s="7" t="s">
        <v>16</v>
      </c>
      <c r="E21" s="7">
        <v>30</v>
      </c>
      <c r="F21" s="8"/>
      <c r="G21" s="9">
        <f t="shared" si="0"/>
        <v>0</v>
      </c>
      <c r="H21" s="10"/>
      <c r="I21" s="9">
        <f t="shared" si="1"/>
        <v>0</v>
      </c>
      <c r="J21" s="11"/>
    </row>
    <row r="22" spans="1:25" ht="31.5" x14ac:dyDescent="0.25">
      <c r="A22" s="4" t="s">
        <v>63</v>
      </c>
      <c r="B22" s="5" t="s">
        <v>64</v>
      </c>
      <c r="C22" s="6" t="s">
        <v>65</v>
      </c>
      <c r="D22" s="7" t="s">
        <v>16</v>
      </c>
      <c r="E22" s="7">
        <v>30</v>
      </c>
      <c r="F22" s="8"/>
      <c r="G22" s="9">
        <f t="shared" si="0"/>
        <v>0</v>
      </c>
      <c r="H22" s="10"/>
      <c r="I22" s="9">
        <f t="shared" si="1"/>
        <v>0</v>
      </c>
      <c r="J22" s="11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33" customHeight="1" x14ac:dyDescent="0.25">
      <c r="A23" s="4" t="s">
        <v>66</v>
      </c>
      <c r="B23" s="5" t="s">
        <v>67</v>
      </c>
      <c r="C23" s="6" t="s">
        <v>68</v>
      </c>
      <c r="D23" s="7" t="s">
        <v>16</v>
      </c>
      <c r="E23" s="7">
        <v>30</v>
      </c>
      <c r="F23" s="8"/>
      <c r="G23" s="9">
        <f t="shared" si="0"/>
        <v>0</v>
      </c>
      <c r="H23" s="10"/>
      <c r="I23" s="9">
        <f t="shared" si="1"/>
        <v>0</v>
      </c>
      <c r="J23" s="11"/>
    </row>
    <row r="24" spans="1:25" ht="15.75" customHeight="1" x14ac:dyDescent="0.25">
      <c r="A24" s="4" t="s">
        <v>69</v>
      </c>
      <c r="B24" s="5" t="s">
        <v>70</v>
      </c>
      <c r="C24" s="6" t="s">
        <v>71</v>
      </c>
      <c r="D24" s="7" t="s">
        <v>16</v>
      </c>
      <c r="E24" s="7">
        <v>6</v>
      </c>
      <c r="F24" s="8"/>
      <c r="G24" s="9">
        <f t="shared" si="0"/>
        <v>0</v>
      </c>
      <c r="H24" s="10"/>
      <c r="I24" s="9">
        <f t="shared" si="1"/>
        <v>0</v>
      </c>
      <c r="J24" s="11"/>
    </row>
    <row r="25" spans="1:25" ht="15.75" customHeight="1" x14ac:dyDescent="0.25">
      <c r="A25" s="4" t="s">
        <v>72</v>
      </c>
      <c r="B25" s="5" t="s">
        <v>73</v>
      </c>
      <c r="C25" s="6" t="s">
        <v>74</v>
      </c>
      <c r="D25" s="7" t="s">
        <v>16</v>
      </c>
      <c r="E25" s="7">
        <v>10</v>
      </c>
      <c r="F25" s="8"/>
      <c r="G25" s="9">
        <f t="shared" si="0"/>
        <v>0</v>
      </c>
      <c r="H25" s="10"/>
      <c r="I25" s="9">
        <f t="shared" si="1"/>
        <v>0</v>
      </c>
      <c r="J25" s="11"/>
    </row>
    <row r="26" spans="1:25" ht="15.75" customHeight="1" x14ac:dyDescent="0.25">
      <c r="A26" s="4" t="s">
        <v>75</v>
      </c>
      <c r="B26" s="5" t="s">
        <v>76</v>
      </c>
      <c r="C26" s="6" t="s">
        <v>77</v>
      </c>
      <c r="D26" s="7" t="s">
        <v>16</v>
      </c>
      <c r="E26" s="7">
        <v>12</v>
      </c>
      <c r="F26" s="8"/>
      <c r="G26" s="9">
        <f t="shared" si="0"/>
        <v>0</v>
      </c>
      <c r="H26" s="10"/>
      <c r="I26" s="9">
        <f t="shared" si="1"/>
        <v>0</v>
      </c>
      <c r="J26" s="11"/>
    </row>
    <row r="27" spans="1:25" ht="15.75" customHeight="1" x14ac:dyDescent="0.25">
      <c r="A27" s="4" t="s">
        <v>78</v>
      </c>
      <c r="B27" s="5" t="s">
        <v>79</v>
      </c>
      <c r="C27" s="6" t="s">
        <v>80</v>
      </c>
      <c r="D27" s="7" t="s">
        <v>16</v>
      </c>
      <c r="E27" s="7">
        <v>6</v>
      </c>
      <c r="F27" s="8"/>
      <c r="G27" s="9">
        <f t="shared" si="0"/>
        <v>0</v>
      </c>
      <c r="H27" s="10"/>
      <c r="I27" s="9">
        <f t="shared" si="1"/>
        <v>0</v>
      </c>
      <c r="J27" s="11"/>
    </row>
    <row r="28" spans="1:25" ht="15.75" x14ac:dyDescent="0.25">
      <c r="A28" s="4" t="s">
        <v>81</v>
      </c>
      <c r="B28" s="5" t="s">
        <v>82</v>
      </c>
      <c r="C28" s="6" t="s">
        <v>83</v>
      </c>
      <c r="D28" s="7" t="s">
        <v>16</v>
      </c>
      <c r="E28" s="7">
        <v>10</v>
      </c>
      <c r="F28" s="8"/>
      <c r="G28" s="9">
        <f t="shared" si="0"/>
        <v>0</v>
      </c>
      <c r="H28" s="10"/>
      <c r="I28" s="9">
        <f t="shared" si="1"/>
        <v>0</v>
      </c>
      <c r="J28" s="11"/>
    </row>
    <row r="29" spans="1:25" ht="15.75" x14ac:dyDescent="0.25">
      <c r="A29" s="4" t="s">
        <v>84</v>
      </c>
      <c r="B29" s="5" t="s">
        <v>85</v>
      </c>
      <c r="C29" s="6" t="s">
        <v>86</v>
      </c>
      <c r="D29" s="7" t="s">
        <v>16</v>
      </c>
      <c r="E29" s="7">
        <v>4</v>
      </c>
      <c r="F29" s="8"/>
      <c r="G29" s="9">
        <f t="shared" si="0"/>
        <v>0</v>
      </c>
      <c r="H29" s="10"/>
      <c r="I29" s="9">
        <f t="shared" si="1"/>
        <v>0</v>
      </c>
      <c r="J29" s="11"/>
    </row>
    <row r="30" spans="1:25" ht="31.5" x14ac:dyDescent="0.25">
      <c r="A30" s="4" t="s">
        <v>87</v>
      </c>
      <c r="B30" s="5" t="s">
        <v>88</v>
      </c>
      <c r="C30" s="6" t="s">
        <v>89</v>
      </c>
      <c r="D30" s="7" t="s">
        <v>26</v>
      </c>
      <c r="E30" s="7">
        <v>25</v>
      </c>
      <c r="F30" s="8"/>
      <c r="G30" s="9">
        <f t="shared" si="0"/>
        <v>0</v>
      </c>
      <c r="H30" s="10"/>
      <c r="I30" s="9">
        <f t="shared" si="1"/>
        <v>0</v>
      </c>
      <c r="J30" s="11"/>
    </row>
    <row r="31" spans="1:25" ht="15.75" x14ac:dyDescent="0.25">
      <c r="A31" s="4" t="s">
        <v>90</v>
      </c>
      <c r="B31" s="5" t="s">
        <v>91</v>
      </c>
      <c r="C31" s="6" t="s">
        <v>92</v>
      </c>
      <c r="D31" s="7" t="s">
        <v>26</v>
      </c>
      <c r="E31" s="7">
        <v>2</v>
      </c>
      <c r="F31" s="8"/>
      <c r="G31" s="9">
        <f t="shared" si="0"/>
        <v>0</v>
      </c>
      <c r="H31" s="10"/>
      <c r="I31" s="9">
        <f t="shared" si="1"/>
        <v>0</v>
      </c>
      <c r="J31" s="11"/>
    </row>
    <row r="32" spans="1:25" ht="31.5" x14ac:dyDescent="0.25">
      <c r="A32" s="4" t="s">
        <v>93</v>
      </c>
      <c r="B32" s="5" t="s">
        <v>94</v>
      </c>
      <c r="C32" s="6" t="s">
        <v>95</v>
      </c>
      <c r="D32" s="7" t="s">
        <v>26</v>
      </c>
      <c r="E32" s="7">
        <v>80</v>
      </c>
      <c r="F32" s="8"/>
      <c r="G32" s="9">
        <f t="shared" si="0"/>
        <v>0</v>
      </c>
      <c r="H32" s="10"/>
      <c r="I32" s="9">
        <f t="shared" si="1"/>
        <v>0</v>
      </c>
      <c r="J32" s="11"/>
    </row>
    <row r="33" spans="1:25" ht="15.75" x14ac:dyDescent="0.25">
      <c r="A33" s="4" t="s">
        <v>96</v>
      </c>
      <c r="B33" s="5" t="s">
        <v>97</v>
      </c>
      <c r="C33" s="6" t="s">
        <v>98</v>
      </c>
      <c r="D33" s="7" t="s">
        <v>26</v>
      </c>
      <c r="E33" s="7">
        <v>40</v>
      </c>
      <c r="F33" s="8"/>
      <c r="G33" s="9">
        <f t="shared" si="0"/>
        <v>0</v>
      </c>
      <c r="H33" s="10"/>
      <c r="I33" s="9">
        <f t="shared" si="1"/>
        <v>0</v>
      </c>
      <c r="J33" s="11"/>
    </row>
    <row r="34" spans="1:25" ht="15.75" x14ac:dyDescent="0.25">
      <c r="A34" s="4" t="s">
        <v>99</v>
      </c>
      <c r="B34" s="5" t="s">
        <v>100</v>
      </c>
      <c r="C34" s="6" t="s">
        <v>101</v>
      </c>
      <c r="D34" s="7" t="s">
        <v>26</v>
      </c>
      <c r="E34" s="7">
        <v>80</v>
      </c>
      <c r="F34" s="8"/>
      <c r="G34" s="9">
        <f t="shared" si="0"/>
        <v>0</v>
      </c>
      <c r="H34" s="10"/>
      <c r="I34" s="9">
        <f t="shared" si="1"/>
        <v>0</v>
      </c>
      <c r="J34" s="11"/>
    </row>
    <row r="35" spans="1:25" ht="15.75" x14ac:dyDescent="0.25">
      <c r="A35" s="4" t="s">
        <v>102</v>
      </c>
      <c r="B35" s="5" t="s">
        <v>103</v>
      </c>
      <c r="C35" s="6" t="s">
        <v>104</v>
      </c>
      <c r="D35" s="7" t="s">
        <v>16</v>
      </c>
      <c r="E35" s="7">
        <v>30</v>
      </c>
      <c r="F35" s="8"/>
      <c r="G35" s="9">
        <f t="shared" si="0"/>
        <v>0</v>
      </c>
      <c r="H35" s="10"/>
      <c r="I35" s="9">
        <f t="shared" si="1"/>
        <v>0</v>
      </c>
      <c r="J35" s="11"/>
    </row>
    <row r="36" spans="1:25" ht="31.5" x14ac:dyDescent="0.25">
      <c r="A36" s="15" t="s">
        <v>105</v>
      </c>
      <c r="B36" s="16" t="s">
        <v>106</v>
      </c>
      <c r="C36" s="6" t="s">
        <v>107</v>
      </c>
      <c r="D36" s="13" t="s">
        <v>16</v>
      </c>
      <c r="E36" s="13">
        <v>40</v>
      </c>
      <c r="F36" s="17"/>
      <c r="G36" s="18">
        <f t="shared" si="0"/>
        <v>0</v>
      </c>
      <c r="H36" s="19"/>
      <c r="I36" s="18">
        <f t="shared" si="1"/>
        <v>0</v>
      </c>
      <c r="J36" s="2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x14ac:dyDescent="0.25">
      <c r="A37" s="4" t="s">
        <v>108</v>
      </c>
      <c r="B37" s="5" t="s">
        <v>109</v>
      </c>
      <c r="C37" s="6" t="s">
        <v>110</v>
      </c>
      <c r="D37" s="7" t="s">
        <v>16</v>
      </c>
      <c r="E37" s="7">
        <v>10</v>
      </c>
      <c r="F37" s="8"/>
      <c r="G37" s="9">
        <f t="shared" si="0"/>
        <v>0</v>
      </c>
      <c r="H37" s="10"/>
      <c r="I37" s="9">
        <f t="shared" si="1"/>
        <v>0</v>
      </c>
      <c r="J37" s="11"/>
    </row>
    <row r="38" spans="1:25" ht="31.5" x14ac:dyDescent="0.25">
      <c r="A38" s="4" t="s">
        <v>111</v>
      </c>
      <c r="B38" s="5" t="s">
        <v>112</v>
      </c>
      <c r="C38" s="6" t="s">
        <v>113</v>
      </c>
      <c r="D38" s="7" t="s">
        <v>16</v>
      </c>
      <c r="E38" s="7">
        <v>60</v>
      </c>
      <c r="F38" s="8"/>
      <c r="G38" s="9">
        <f t="shared" si="0"/>
        <v>0</v>
      </c>
      <c r="H38" s="10"/>
      <c r="I38" s="9">
        <f t="shared" si="1"/>
        <v>0</v>
      </c>
      <c r="J38" s="11"/>
    </row>
    <row r="39" spans="1:25" ht="31.5" x14ac:dyDescent="0.25">
      <c r="A39" s="4" t="s">
        <v>114</v>
      </c>
      <c r="B39" s="5" t="s">
        <v>115</v>
      </c>
      <c r="C39" s="6" t="s">
        <v>116</v>
      </c>
      <c r="D39" s="7" t="s">
        <v>16</v>
      </c>
      <c r="E39" s="7">
        <v>10</v>
      </c>
      <c r="F39" s="8"/>
      <c r="G39" s="9">
        <f t="shared" si="0"/>
        <v>0</v>
      </c>
      <c r="H39" s="10"/>
      <c r="I39" s="9">
        <f t="shared" si="1"/>
        <v>0</v>
      </c>
      <c r="J39" s="11"/>
    </row>
    <row r="40" spans="1:25" ht="15.75" x14ac:dyDescent="0.25">
      <c r="A40" s="4" t="s">
        <v>117</v>
      </c>
      <c r="B40" s="5" t="s">
        <v>118</v>
      </c>
      <c r="C40" s="6" t="s">
        <v>119</v>
      </c>
      <c r="D40" s="7" t="s">
        <v>26</v>
      </c>
      <c r="E40" s="7">
        <v>16</v>
      </c>
      <c r="F40" s="8"/>
      <c r="G40" s="9">
        <f t="shared" si="0"/>
        <v>0</v>
      </c>
      <c r="H40" s="10"/>
      <c r="I40" s="9">
        <f t="shared" si="1"/>
        <v>0</v>
      </c>
      <c r="J40" s="11"/>
    </row>
    <row r="41" spans="1:25" ht="15.75" customHeight="1" x14ac:dyDescent="0.25">
      <c r="A41" s="4" t="s">
        <v>120</v>
      </c>
      <c r="B41" s="5" t="s">
        <v>121</v>
      </c>
      <c r="C41" s="6" t="s">
        <v>122</v>
      </c>
      <c r="D41" s="7" t="s">
        <v>16</v>
      </c>
      <c r="E41" s="7">
        <v>100</v>
      </c>
      <c r="F41" s="8"/>
      <c r="G41" s="9">
        <f t="shared" si="0"/>
        <v>0</v>
      </c>
      <c r="H41" s="10"/>
      <c r="I41" s="9">
        <f t="shared" si="1"/>
        <v>0</v>
      </c>
      <c r="J41" s="11"/>
    </row>
    <row r="42" spans="1:25" ht="32.25" customHeight="1" x14ac:dyDescent="0.25">
      <c r="A42" s="4" t="s">
        <v>123</v>
      </c>
      <c r="B42" s="5" t="s">
        <v>124</v>
      </c>
      <c r="C42" s="6" t="s">
        <v>125</v>
      </c>
      <c r="D42" s="7" t="s">
        <v>16</v>
      </c>
      <c r="E42" s="7">
        <v>10</v>
      </c>
      <c r="F42" s="8"/>
      <c r="G42" s="9">
        <f t="shared" si="0"/>
        <v>0</v>
      </c>
      <c r="H42" s="10"/>
      <c r="I42" s="9">
        <f t="shared" si="1"/>
        <v>0</v>
      </c>
      <c r="J42" s="11"/>
    </row>
    <row r="43" spans="1:25" ht="29.25" customHeight="1" x14ac:dyDescent="0.25">
      <c r="A43" s="4" t="s">
        <v>126</v>
      </c>
      <c r="B43" s="5" t="s">
        <v>127</v>
      </c>
      <c r="C43" s="6" t="s">
        <v>128</v>
      </c>
      <c r="D43" s="7" t="s">
        <v>16</v>
      </c>
      <c r="E43" s="7">
        <v>60</v>
      </c>
      <c r="F43" s="8"/>
      <c r="G43" s="9">
        <f t="shared" si="0"/>
        <v>0</v>
      </c>
      <c r="H43" s="10"/>
      <c r="I43" s="9">
        <f t="shared" si="1"/>
        <v>0</v>
      </c>
      <c r="J43" s="11"/>
    </row>
    <row r="44" spans="1:25" ht="30" customHeight="1" x14ac:dyDescent="0.25">
      <c r="A44" s="4" t="s">
        <v>129</v>
      </c>
      <c r="B44" s="5" t="s">
        <v>130</v>
      </c>
      <c r="C44" s="6" t="s">
        <v>131</v>
      </c>
      <c r="D44" s="7" t="s">
        <v>16</v>
      </c>
      <c r="E44" s="7">
        <v>3</v>
      </c>
      <c r="F44" s="8"/>
      <c r="G44" s="9">
        <f t="shared" si="0"/>
        <v>0</v>
      </c>
      <c r="H44" s="10"/>
      <c r="I44" s="9">
        <f t="shared" si="1"/>
        <v>0</v>
      </c>
      <c r="J44" s="11"/>
    </row>
    <row r="45" spans="1:25" ht="32.25" customHeight="1" x14ac:dyDescent="0.25">
      <c r="A45" s="4" t="s">
        <v>132</v>
      </c>
      <c r="B45" s="5" t="s">
        <v>133</v>
      </c>
      <c r="C45" s="6" t="s">
        <v>134</v>
      </c>
      <c r="D45" s="7" t="s">
        <v>26</v>
      </c>
      <c r="E45" s="7">
        <v>100</v>
      </c>
      <c r="F45" s="8"/>
      <c r="G45" s="9">
        <f t="shared" si="0"/>
        <v>0</v>
      </c>
      <c r="H45" s="10"/>
      <c r="I45" s="9">
        <f t="shared" si="1"/>
        <v>0</v>
      </c>
      <c r="J45" s="11"/>
    </row>
    <row r="46" spans="1:25" ht="38.25" customHeight="1" x14ac:dyDescent="0.25">
      <c r="A46" s="4" t="s">
        <v>135</v>
      </c>
      <c r="B46" s="21" t="s">
        <v>136</v>
      </c>
      <c r="C46" s="22" t="s">
        <v>137</v>
      </c>
      <c r="D46" s="7" t="s">
        <v>16</v>
      </c>
      <c r="E46" s="7">
        <v>20</v>
      </c>
      <c r="F46" s="8"/>
      <c r="G46" s="9">
        <f t="shared" si="0"/>
        <v>0</v>
      </c>
      <c r="H46" s="10"/>
      <c r="I46" s="9">
        <f t="shared" si="1"/>
        <v>0</v>
      </c>
      <c r="J46" s="11"/>
    </row>
    <row r="47" spans="1:25" ht="35.25" customHeight="1" x14ac:dyDescent="0.25">
      <c r="A47" s="4" t="s">
        <v>138</v>
      </c>
      <c r="B47" s="5" t="s">
        <v>139</v>
      </c>
      <c r="C47" s="6" t="s">
        <v>140</v>
      </c>
      <c r="D47" s="7" t="s">
        <v>16</v>
      </c>
      <c r="E47" s="7">
        <v>12</v>
      </c>
      <c r="F47" s="8"/>
      <c r="G47" s="9">
        <f t="shared" si="0"/>
        <v>0</v>
      </c>
      <c r="H47" s="10"/>
      <c r="I47" s="9">
        <f t="shared" si="1"/>
        <v>0</v>
      </c>
      <c r="J47" s="11"/>
    </row>
    <row r="48" spans="1:25" ht="32.25" customHeight="1" x14ac:dyDescent="0.25">
      <c r="A48" s="4" t="s">
        <v>141</v>
      </c>
      <c r="B48" s="5" t="s">
        <v>142</v>
      </c>
      <c r="C48" s="6" t="s">
        <v>143</v>
      </c>
      <c r="D48" s="7" t="s">
        <v>16</v>
      </c>
      <c r="E48" s="7">
        <v>10</v>
      </c>
      <c r="F48" s="8"/>
      <c r="G48" s="9">
        <f t="shared" si="0"/>
        <v>0</v>
      </c>
      <c r="H48" s="10"/>
      <c r="I48" s="9">
        <f t="shared" si="1"/>
        <v>0</v>
      </c>
      <c r="J48" s="11"/>
    </row>
    <row r="49" spans="1:10" ht="33" customHeight="1" x14ac:dyDescent="0.25">
      <c r="A49" s="4" t="s">
        <v>144</v>
      </c>
      <c r="B49" s="5" t="s">
        <v>145</v>
      </c>
      <c r="C49" s="6" t="s">
        <v>146</v>
      </c>
      <c r="D49" s="7" t="s">
        <v>16</v>
      </c>
      <c r="E49" s="7">
        <v>110</v>
      </c>
      <c r="F49" s="8"/>
      <c r="G49" s="9">
        <f t="shared" si="0"/>
        <v>0</v>
      </c>
      <c r="H49" s="10"/>
      <c r="I49" s="9">
        <f t="shared" si="1"/>
        <v>0</v>
      </c>
      <c r="J49" s="11"/>
    </row>
    <row r="50" spans="1:10" ht="33" customHeight="1" x14ac:dyDescent="0.25">
      <c r="A50" s="4" t="s">
        <v>147</v>
      </c>
      <c r="B50" s="5" t="s">
        <v>148</v>
      </c>
      <c r="C50" s="6" t="s">
        <v>149</v>
      </c>
      <c r="D50" s="7" t="s">
        <v>16</v>
      </c>
      <c r="E50" s="7">
        <v>12</v>
      </c>
      <c r="F50" s="8"/>
      <c r="G50" s="9">
        <f t="shared" si="0"/>
        <v>0</v>
      </c>
      <c r="H50" s="10"/>
      <c r="I50" s="9">
        <f t="shared" si="1"/>
        <v>0</v>
      </c>
      <c r="J50" s="11"/>
    </row>
    <row r="51" spans="1:10" ht="31.5" customHeight="1" x14ac:dyDescent="0.25">
      <c r="A51" s="4" t="s">
        <v>150</v>
      </c>
      <c r="B51" s="5" t="s">
        <v>151</v>
      </c>
      <c r="C51" s="6" t="s">
        <v>152</v>
      </c>
      <c r="D51" s="7" t="s">
        <v>16</v>
      </c>
      <c r="E51" s="7">
        <v>12</v>
      </c>
      <c r="F51" s="8"/>
      <c r="G51" s="9">
        <f t="shared" si="0"/>
        <v>0</v>
      </c>
      <c r="H51" s="10"/>
      <c r="I51" s="9">
        <f t="shared" si="1"/>
        <v>0</v>
      </c>
      <c r="J51" s="11"/>
    </row>
    <row r="52" spans="1:10" ht="31.5" customHeight="1" x14ac:dyDescent="0.25">
      <c r="A52" s="4" t="s">
        <v>153</v>
      </c>
      <c r="B52" s="5" t="s">
        <v>154</v>
      </c>
      <c r="C52" s="6" t="s">
        <v>155</v>
      </c>
      <c r="D52" s="7" t="s">
        <v>16</v>
      </c>
      <c r="E52" s="7">
        <v>20</v>
      </c>
      <c r="F52" s="8"/>
      <c r="G52" s="9">
        <f t="shared" si="0"/>
        <v>0</v>
      </c>
      <c r="H52" s="10"/>
      <c r="I52" s="9">
        <f t="shared" si="1"/>
        <v>0</v>
      </c>
      <c r="J52" s="11"/>
    </row>
    <row r="53" spans="1:10" ht="48" customHeight="1" x14ac:dyDescent="0.25">
      <c r="A53" s="4" t="s">
        <v>156</v>
      </c>
      <c r="B53" s="5" t="s">
        <v>157</v>
      </c>
      <c r="C53" s="6" t="s">
        <v>158</v>
      </c>
      <c r="D53" s="7" t="s">
        <v>16</v>
      </c>
      <c r="E53" s="7">
        <v>30</v>
      </c>
      <c r="F53" s="8"/>
      <c r="G53" s="9">
        <f t="shared" si="0"/>
        <v>0</v>
      </c>
      <c r="H53" s="10"/>
      <c r="I53" s="9">
        <f t="shared" si="1"/>
        <v>0</v>
      </c>
      <c r="J53" s="11"/>
    </row>
    <row r="54" spans="1:10" ht="47.25" x14ac:dyDescent="0.25">
      <c r="A54" s="4" t="s">
        <v>159</v>
      </c>
      <c r="B54" s="5" t="s">
        <v>160</v>
      </c>
      <c r="C54" s="6" t="s">
        <v>161</v>
      </c>
      <c r="D54" s="7" t="s">
        <v>16</v>
      </c>
      <c r="E54" s="7">
        <v>18</v>
      </c>
      <c r="F54" s="8"/>
      <c r="G54" s="9">
        <f t="shared" si="0"/>
        <v>0</v>
      </c>
      <c r="H54" s="10"/>
      <c r="I54" s="9">
        <f t="shared" si="1"/>
        <v>0</v>
      </c>
      <c r="J54" s="11"/>
    </row>
    <row r="55" spans="1:10" ht="15.75" x14ac:dyDescent="0.25">
      <c r="A55" s="4" t="s">
        <v>162</v>
      </c>
      <c r="B55" s="5" t="s">
        <v>163</v>
      </c>
      <c r="C55" s="6" t="s">
        <v>164</v>
      </c>
      <c r="D55" s="7" t="s">
        <v>16</v>
      </c>
      <c r="E55" s="7">
        <v>10</v>
      </c>
      <c r="F55" s="8"/>
      <c r="G55" s="9">
        <f t="shared" si="0"/>
        <v>0</v>
      </c>
      <c r="H55" s="10"/>
      <c r="I55" s="9">
        <f t="shared" si="1"/>
        <v>0</v>
      </c>
      <c r="J55" s="11"/>
    </row>
    <row r="56" spans="1:10" ht="36" customHeight="1" x14ac:dyDescent="0.25">
      <c r="A56" s="4" t="s">
        <v>165</v>
      </c>
      <c r="B56" s="5" t="s">
        <v>166</v>
      </c>
      <c r="C56" s="6" t="s">
        <v>167</v>
      </c>
      <c r="D56" s="7" t="s">
        <v>16</v>
      </c>
      <c r="E56" s="7">
        <v>20</v>
      </c>
      <c r="F56" s="8"/>
      <c r="G56" s="9">
        <f t="shared" si="0"/>
        <v>0</v>
      </c>
      <c r="H56" s="10"/>
      <c r="I56" s="9">
        <f t="shared" si="1"/>
        <v>0</v>
      </c>
      <c r="J56" s="11"/>
    </row>
    <row r="57" spans="1:10" ht="31.5" x14ac:dyDescent="0.25">
      <c r="A57" s="4" t="s">
        <v>168</v>
      </c>
      <c r="B57" s="5" t="s">
        <v>169</v>
      </c>
      <c r="C57" s="6" t="s">
        <v>170</v>
      </c>
      <c r="D57" s="7" t="s">
        <v>16</v>
      </c>
      <c r="E57" s="7">
        <v>1</v>
      </c>
      <c r="F57" s="8"/>
      <c r="G57" s="9">
        <f t="shared" si="0"/>
        <v>0</v>
      </c>
      <c r="H57" s="10"/>
      <c r="I57" s="9">
        <f t="shared" si="1"/>
        <v>0</v>
      </c>
      <c r="J57" s="11"/>
    </row>
    <row r="58" spans="1:10" ht="47.25" x14ac:dyDescent="0.25">
      <c r="A58" s="4" t="s">
        <v>171</v>
      </c>
      <c r="B58" s="5" t="s">
        <v>172</v>
      </c>
      <c r="C58" s="6" t="s">
        <v>173</v>
      </c>
      <c r="D58" s="7" t="s">
        <v>16</v>
      </c>
      <c r="E58" s="7">
        <v>1</v>
      </c>
      <c r="F58" s="8"/>
      <c r="G58" s="9">
        <f t="shared" si="0"/>
        <v>0</v>
      </c>
      <c r="H58" s="10"/>
      <c r="I58" s="9">
        <f t="shared" si="1"/>
        <v>0</v>
      </c>
      <c r="J58" s="11"/>
    </row>
    <row r="59" spans="1:10" ht="47.25" x14ac:dyDescent="0.25">
      <c r="A59" s="4" t="s">
        <v>174</v>
      </c>
      <c r="B59" s="5" t="s">
        <v>175</v>
      </c>
      <c r="C59" s="6" t="s">
        <v>176</v>
      </c>
      <c r="D59" s="7" t="s">
        <v>16</v>
      </c>
      <c r="E59" s="7">
        <v>40</v>
      </c>
      <c r="F59" s="8"/>
      <c r="G59" s="9">
        <f t="shared" si="0"/>
        <v>0</v>
      </c>
      <c r="H59" s="10"/>
      <c r="I59" s="9">
        <f t="shared" si="1"/>
        <v>0</v>
      </c>
      <c r="J59" s="11"/>
    </row>
    <row r="60" spans="1:10" ht="110.25" x14ac:dyDescent="0.25">
      <c r="A60" s="4" t="s">
        <v>177</v>
      </c>
      <c r="B60" s="5" t="s">
        <v>178</v>
      </c>
      <c r="C60" s="6" t="s">
        <v>179</v>
      </c>
      <c r="D60" s="7" t="s">
        <v>16</v>
      </c>
      <c r="E60" s="7">
        <v>30</v>
      </c>
      <c r="F60" s="8"/>
      <c r="G60" s="9">
        <f t="shared" si="0"/>
        <v>0</v>
      </c>
      <c r="H60" s="10"/>
      <c r="I60" s="9">
        <f t="shared" si="1"/>
        <v>0</v>
      </c>
      <c r="J60" s="11"/>
    </row>
    <row r="61" spans="1:10" ht="31.5" x14ac:dyDescent="0.25">
      <c r="A61" s="4" t="s">
        <v>180</v>
      </c>
      <c r="B61" s="5" t="s">
        <v>181</v>
      </c>
      <c r="C61" s="6" t="s">
        <v>182</v>
      </c>
      <c r="D61" s="7" t="s">
        <v>16</v>
      </c>
      <c r="E61" s="7">
        <v>35</v>
      </c>
      <c r="F61" s="8"/>
      <c r="G61" s="9">
        <f t="shared" si="0"/>
        <v>0</v>
      </c>
      <c r="H61" s="10"/>
      <c r="I61" s="9">
        <f t="shared" si="1"/>
        <v>0</v>
      </c>
      <c r="J61" s="11"/>
    </row>
    <row r="62" spans="1:10" ht="15.75" customHeight="1" x14ac:dyDescent="0.25">
      <c r="A62" s="23"/>
      <c r="B62" s="24"/>
      <c r="C62" s="25"/>
      <c r="D62" s="26"/>
      <c r="E62" s="24"/>
      <c r="F62" s="27" t="s">
        <v>183</v>
      </c>
      <c r="G62" s="28">
        <f>SUM(G6:G61)</f>
        <v>0</v>
      </c>
      <c r="H62" s="27" t="s">
        <v>184</v>
      </c>
      <c r="I62" s="28">
        <f>SUM(I6:I61)</f>
        <v>0</v>
      </c>
      <c r="J62" s="29"/>
    </row>
    <row r="63" spans="1:10" ht="15.75" customHeight="1" x14ac:dyDescent="0.25"/>
    <row r="64" spans="1:10" ht="15.75" customHeight="1" x14ac:dyDescent="0.25"/>
    <row r="65" spans="1:10" ht="15.75" customHeight="1" x14ac:dyDescent="0.25"/>
    <row r="66" spans="1:10" ht="54.75" customHeight="1" x14ac:dyDescent="0.25"/>
    <row r="67" spans="1:10" ht="15.75" customHeight="1" x14ac:dyDescent="0.25">
      <c r="A67" s="30"/>
      <c r="B67" s="40" t="s">
        <v>185</v>
      </c>
      <c r="C67" s="41"/>
      <c r="D67" s="30"/>
      <c r="F67" s="40" t="s">
        <v>186</v>
      </c>
      <c r="G67" s="41"/>
      <c r="H67" s="41"/>
      <c r="I67" s="41"/>
      <c r="J67" s="41"/>
    </row>
    <row r="68" spans="1:10" ht="15.75" customHeight="1" x14ac:dyDescent="0.25"/>
    <row r="69" spans="1:10" ht="15.75" customHeight="1" x14ac:dyDescent="0.25"/>
    <row r="70" spans="1:10" ht="15.75" customHeight="1" x14ac:dyDescent="0.25"/>
    <row r="71" spans="1:10" ht="15.75" customHeight="1" x14ac:dyDescent="0.25"/>
    <row r="72" spans="1:10" ht="15.75" customHeight="1" x14ac:dyDescent="0.25"/>
    <row r="73" spans="1:10" ht="15.75" customHeight="1" x14ac:dyDescent="0.25"/>
    <row r="74" spans="1:10" ht="15.75" customHeight="1" x14ac:dyDescent="0.25"/>
    <row r="75" spans="1:10" ht="15.75" customHeight="1" x14ac:dyDescent="0.25"/>
    <row r="76" spans="1:10" ht="15.75" customHeight="1" x14ac:dyDescent="0.25"/>
    <row r="77" spans="1:10" ht="15.75" customHeight="1" x14ac:dyDescent="0.25"/>
    <row r="78" spans="1:10" ht="15.75" customHeight="1" x14ac:dyDescent="0.25"/>
    <row r="79" spans="1:10" ht="15.75" customHeight="1" x14ac:dyDescent="0.25"/>
    <row r="80" spans="1:1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F67:J67"/>
    <mergeCell ref="A1:J1"/>
    <mergeCell ref="A2:J2"/>
    <mergeCell ref="A3:J3"/>
    <mergeCell ref="A4:J4"/>
    <mergeCell ref="B67:C67"/>
  </mergeCells>
  <printOptions horizontalCentered="1"/>
  <pageMargins left="0.70866141732283472" right="0.70866141732283472" top="0.74803149606299213" bottom="0.74803149606299213" header="0" footer="0"/>
  <pageSetup paperSize="9" scale="67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00"/>
  <sheetViews>
    <sheetView workbookViewId="0">
      <selection activeCell="F6" sqref="F6"/>
    </sheetView>
  </sheetViews>
  <sheetFormatPr defaultColWidth="14.42578125" defaultRowHeight="15" customHeight="1" x14ac:dyDescent="0.25"/>
  <cols>
    <col min="1" max="1" width="5.28515625" customWidth="1"/>
    <col min="2" max="2" width="61.42578125" customWidth="1"/>
    <col min="3" max="3" width="32.85546875" customWidth="1"/>
    <col min="4" max="4" width="12.42578125" customWidth="1"/>
    <col min="5" max="5" width="15.28515625" customWidth="1"/>
    <col min="6" max="6" width="18.42578125" customWidth="1"/>
    <col min="7" max="7" width="18.28515625" customWidth="1"/>
    <col min="8" max="8" width="11.85546875" customWidth="1"/>
    <col min="9" max="9" width="18.140625" customWidth="1"/>
    <col min="10" max="10" width="18.140625" hidden="1" customWidth="1"/>
    <col min="11" max="26" width="9" customWidth="1"/>
  </cols>
  <sheetData>
    <row r="1" spans="1:10" ht="71.2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4" t="s">
        <v>187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25">
      <c r="A3" s="45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x14ac:dyDescent="0.25">
      <c r="A4" s="46" t="s">
        <v>188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45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307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ht="47.25" x14ac:dyDescent="0.25">
      <c r="A6" s="4" t="s">
        <v>13</v>
      </c>
      <c r="B6" s="5" t="s">
        <v>189</v>
      </c>
      <c r="C6" s="31" t="s">
        <v>190</v>
      </c>
      <c r="D6" s="7" t="s">
        <v>16</v>
      </c>
      <c r="E6" s="7">
        <v>50</v>
      </c>
      <c r="F6" s="8"/>
      <c r="G6" s="9">
        <f t="shared" ref="G6:G22" si="0">E6*F6</f>
        <v>0</v>
      </c>
      <c r="H6" s="10"/>
      <c r="I6" s="9">
        <f t="shared" ref="I6:I22" si="1">ROUND(G6+G6*H6,2)</f>
        <v>0</v>
      </c>
      <c r="J6" s="11"/>
    </row>
    <row r="7" spans="1:10" ht="31.5" x14ac:dyDescent="0.25">
      <c r="A7" s="4" t="s">
        <v>17</v>
      </c>
      <c r="B7" s="5" t="s">
        <v>191</v>
      </c>
      <c r="C7" s="31" t="s">
        <v>192</v>
      </c>
      <c r="D7" s="7" t="s">
        <v>16</v>
      </c>
      <c r="E7" s="7">
        <v>100</v>
      </c>
      <c r="F7" s="8"/>
      <c r="G7" s="9">
        <f t="shared" si="0"/>
        <v>0</v>
      </c>
      <c r="H7" s="10"/>
      <c r="I7" s="9">
        <f t="shared" si="1"/>
        <v>0</v>
      </c>
      <c r="J7" s="11"/>
    </row>
    <row r="8" spans="1:10" ht="31.5" x14ac:dyDescent="0.25">
      <c r="A8" s="4" t="s">
        <v>20</v>
      </c>
      <c r="B8" s="5" t="s">
        <v>193</v>
      </c>
      <c r="C8" s="31" t="s">
        <v>194</v>
      </c>
      <c r="D8" s="7" t="s">
        <v>16</v>
      </c>
      <c r="E8" s="13">
        <v>400</v>
      </c>
      <c r="F8" s="8"/>
      <c r="G8" s="9">
        <f t="shared" si="0"/>
        <v>0</v>
      </c>
      <c r="H8" s="10"/>
      <c r="I8" s="9">
        <f t="shared" si="1"/>
        <v>0</v>
      </c>
      <c r="J8" s="11"/>
    </row>
    <row r="9" spans="1:10" ht="15.75" x14ac:dyDescent="0.25">
      <c r="A9" s="4" t="s">
        <v>23</v>
      </c>
      <c r="B9" s="5" t="s">
        <v>195</v>
      </c>
      <c r="C9" s="31" t="s">
        <v>196</v>
      </c>
      <c r="D9" s="7" t="s">
        <v>197</v>
      </c>
      <c r="E9" s="7">
        <v>80</v>
      </c>
      <c r="F9" s="8"/>
      <c r="G9" s="9">
        <f t="shared" si="0"/>
        <v>0</v>
      </c>
      <c r="H9" s="10"/>
      <c r="I9" s="9">
        <f t="shared" si="1"/>
        <v>0</v>
      </c>
      <c r="J9" s="11"/>
    </row>
    <row r="10" spans="1:10" ht="15.75" x14ac:dyDescent="0.25">
      <c r="A10" s="4" t="s">
        <v>27</v>
      </c>
      <c r="B10" s="5" t="s">
        <v>198</v>
      </c>
      <c r="C10" s="31"/>
      <c r="D10" s="7" t="s">
        <v>197</v>
      </c>
      <c r="E10" s="7">
        <v>80</v>
      </c>
      <c r="F10" s="8"/>
      <c r="G10" s="9">
        <f t="shared" si="0"/>
        <v>0</v>
      </c>
      <c r="H10" s="10"/>
      <c r="I10" s="9">
        <f t="shared" si="1"/>
        <v>0</v>
      </c>
      <c r="J10" s="11"/>
    </row>
    <row r="11" spans="1:10" ht="15.75" x14ac:dyDescent="0.25">
      <c r="A11" s="4" t="s">
        <v>30</v>
      </c>
      <c r="B11" s="5" t="s">
        <v>199</v>
      </c>
      <c r="C11" s="31" t="s">
        <v>200</v>
      </c>
      <c r="D11" s="7" t="s">
        <v>197</v>
      </c>
      <c r="E11" s="7">
        <v>80</v>
      </c>
      <c r="F11" s="8"/>
      <c r="G11" s="9">
        <f t="shared" si="0"/>
        <v>0</v>
      </c>
      <c r="H11" s="10"/>
      <c r="I11" s="9">
        <f t="shared" si="1"/>
        <v>0</v>
      </c>
      <c r="J11" s="11"/>
    </row>
    <row r="12" spans="1:10" ht="15.75" x14ac:dyDescent="0.25">
      <c r="A12" s="4" t="s">
        <v>33</v>
      </c>
      <c r="B12" s="5" t="s">
        <v>201</v>
      </c>
      <c r="C12" s="31" t="s">
        <v>202</v>
      </c>
      <c r="D12" s="7" t="s">
        <v>197</v>
      </c>
      <c r="E12" s="7">
        <v>200</v>
      </c>
      <c r="F12" s="8"/>
      <c r="G12" s="9">
        <f t="shared" si="0"/>
        <v>0</v>
      </c>
      <c r="H12" s="10"/>
      <c r="I12" s="9">
        <f t="shared" si="1"/>
        <v>0</v>
      </c>
      <c r="J12" s="11"/>
    </row>
    <row r="13" spans="1:10" ht="15.75" x14ac:dyDescent="0.25">
      <c r="A13" s="4" t="s">
        <v>36</v>
      </c>
      <c r="B13" s="5" t="s">
        <v>203</v>
      </c>
      <c r="C13" s="31"/>
      <c r="D13" s="7" t="s">
        <v>197</v>
      </c>
      <c r="E13" s="7">
        <v>500</v>
      </c>
      <c r="F13" s="8"/>
      <c r="G13" s="9">
        <f t="shared" si="0"/>
        <v>0</v>
      </c>
      <c r="H13" s="10"/>
      <c r="I13" s="9">
        <f t="shared" si="1"/>
        <v>0</v>
      </c>
      <c r="J13" s="11"/>
    </row>
    <row r="14" spans="1:10" ht="15.75" x14ac:dyDescent="0.25">
      <c r="A14" s="4" t="s">
        <v>39</v>
      </c>
      <c r="B14" s="5" t="s">
        <v>204</v>
      </c>
      <c r="C14" s="31" t="s">
        <v>205</v>
      </c>
      <c r="D14" s="7" t="s">
        <v>197</v>
      </c>
      <c r="E14" s="7">
        <v>40</v>
      </c>
      <c r="F14" s="8"/>
      <c r="G14" s="9">
        <f t="shared" si="0"/>
        <v>0</v>
      </c>
      <c r="H14" s="10"/>
      <c r="I14" s="9">
        <f t="shared" si="1"/>
        <v>0</v>
      </c>
      <c r="J14" s="11"/>
    </row>
    <row r="15" spans="1:10" ht="15.75" x14ac:dyDescent="0.25">
      <c r="A15" s="4" t="s">
        <v>42</v>
      </c>
      <c r="B15" s="5" t="s">
        <v>206</v>
      </c>
      <c r="C15" s="31" t="s">
        <v>207</v>
      </c>
      <c r="D15" s="7" t="s">
        <v>16</v>
      </c>
      <c r="E15" s="7">
        <v>20</v>
      </c>
      <c r="F15" s="8"/>
      <c r="G15" s="9">
        <f t="shared" si="0"/>
        <v>0</v>
      </c>
      <c r="H15" s="10"/>
      <c r="I15" s="9">
        <f t="shared" si="1"/>
        <v>0</v>
      </c>
      <c r="J15" s="11"/>
    </row>
    <row r="16" spans="1:10" ht="15.75" x14ac:dyDescent="0.25">
      <c r="A16" s="4" t="s">
        <v>45</v>
      </c>
      <c r="B16" s="5" t="s">
        <v>208</v>
      </c>
      <c r="C16" s="31" t="s">
        <v>209</v>
      </c>
      <c r="D16" s="7" t="s">
        <v>16</v>
      </c>
      <c r="E16" s="7">
        <v>200</v>
      </c>
      <c r="F16" s="8"/>
      <c r="G16" s="9">
        <f t="shared" si="0"/>
        <v>0</v>
      </c>
      <c r="H16" s="10"/>
      <c r="I16" s="9">
        <f t="shared" si="1"/>
        <v>0</v>
      </c>
      <c r="J16" s="11"/>
    </row>
    <row r="17" spans="1:10" ht="31.5" x14ac:dyDescent="0.25">
      <c r="A17" s="4" t="s">
        <v>48</v>
      </c>
      <c r="B17" s="5" t="s">
        <v>210</v>
      </c>
      <c r="C17" s="31" t="s">
        <v>211</v>
      </c>
      <c r="D17" s="7" t="s">
        <v>16</v>
      </c>
      <c r="E17" s="7">
        <v>20</v>
      </c>
      <c r="F17" s="8"/>
      <c r="G17" s="9">
        <f t="shared" si="0"/>
        <v>0</v>
      </c>
      <c r="H17" s="10"/>
      <c r="I17" s="9">
        <f t="shared" si="1"/>
        <v>0</v>
      </c>
      <c r="J17" s="11"/>
    </row>
    <row r="18" spans="1:10" ht="15.75" x14ac:dyDescent="0.25">
      <c r="A18" s="4" t="s">
        <v>51</v>
      </c>
      <c r="B18" s="5" t="s">
        <v>212</v>
      </c>
      <c r="C18" s="31" t="s">
        <v>213</v>
      </c>
      <c r="D18" s="7" t="s">
        <v>16</v>
      </c>
      <c r="E18" s="7">
        <v>30</v>
      </c>
      <c r="F18" s="8"/>
      <c r="G18" s="9">
        <f t="shared" si="0"/>
        <v>0</v>
      </c>
      <c r="H18" s="10"/>
      <c r="I18" s="9">
        <f t="shared" si="1"/>
        <v>0</v>
      </c>
      <c r="J18" s="11"/>
    </row>
    <row r="19" spans="1:10" ht="15.75" x14ac:dyDescent="0.25">
      <c r="A19" s="4" t="s">
        <v>54</v>
      </c>
      <c r="B19" s="5" t="s">
        <v>214</v>
      </c>
      <c r="C19" s="31" t="s">
        <v>215</v>
      </c>
      <c r="D19" s="7" t="s">
        <v>16</v>
      </c>
      <c r="E19" s="7">
        <v>50</v>
      </c>
      <c r="F19" s="8"/>
      <c r="G19" s="9">
        <f t="shared" si="0"/>
        <v>0</v>
      </c>
      <c r="H19" s="10"/>
      <c r="I19" s="9">
        <f t="shared" si="1"/>
        <v>0</v>
      </c>
      <c r="J19" s="11"/>
    </row>
    <row r="20" spans="1:10" ht="15.75" x14ac:dyDescent="0.25">
      <c r="A20" s="4" t="s">
        <v>57</v>
      </c>
      <c r="B20" s="5" t="s">
        <v>216</v>
      </c>
      <c r="C20" s="31" t="s">
        <v>215</v>
      </c>
      <c r="D20" s="7" t="s">
        <v>16</v>
      </c>
      <c r="E20" s="7">
        <v>50</v>
      </c>
      <c r="F20" s="8"/>
      <c r="G20" s="9">
        <f t="shared" si="0"/>
        <v>0</v>
      </c>
      <c r="H20" s="10"/>
      <c r="I20" s="9">
        <f t="shared" si="1"/>
        <v>0</v>
      </c>
      <c r="J20" s="11"/>
    </row>
    <row r="21" spans="1:10" ht="67.5" customHeight="1" x14ac:dyDescent="0.25">
      <c r="A21" s="4" t="s">
        <v>60</v>
      </c>
      <c r="B21" s="5" t="s">
        <v>217</v>
      </c>
      <c r="C21" s="31" t="s">
        <v>218</v>
      </c>
      <c r="D21" s="7" t="s">
        <v>16</v>
      </c>
      <c r="E21" s="7">
        <v>20</v>
      </c>
      <c r="F21" s="8"/>
      <c r="G21" s="9">
        <f t="shared" si="0"/>
        <v>0</v>
      </c>
      <c r="H21" s="10"/>
      <c r="I21" s="9">
        <f t="shared" si="1"/>
        <v>0</v>
      </c>
      <c r="J21" s="11"/>
    </row>
    <row r="22" spans="1:10" ht="46.5" customHeight="1" x14ac:dyDescent="0.25">
      <c r="A22" s="4" t="s">
        <v>63</v>
      </c>
      <c r="B22" s="5" t="s">
        <v>219</v>
      </c>
      <c r="C22" s="31" t="s">
        <v>220</v>
      </c>
      <c r="D22" s="7" t="s">
        <v>16</v>
      </c>
      <c r="E22" s="7">
        <v>80</v>
      </c>
      <c r="F22" s="8"/>
      <c r="G22" s="9">
        <f t="shared" si="0"/>
        <v>0</v>
      </c>
      <c r="H22" s="10"/>
      <c r="I22" s="9">
        <f t="shared" si="1"/>
        <v>0</v>
      </c>
      <c r="J22" s="11"/>
    </row>
    <row r="23" spans="1:10" ht="15.75" customHeight="1" x14ac:dyDescent="0.25">
      <c r="A23" s="23"/>
      <c r="B23" s="24"/>
      <c r="C23" s="24"/>
      <c r="D23" s="26"/>
      <c r="E23" s="24"/>
      <c r="F23" s="27" t="s">
        <v>183</v>
      </c>
      <c r="G23" s="28">
        <f>SUM(G6:G22)</f>
        <v>0</v>
      </c>
      <c r="H23" s="27" t="s">
        <v>184</v>
      </c>
      <c r="I23" s="28">
        <f>SUM(I6:I22)</f>
        <v>0</v>
      </c>
      <c r="J23" s="29"/>
    </row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54.75" customHeight="1" x14ac:dyDescent="0.25"/>
    <row r="28" spans="1:10" ht="15.75" customHeight="1" x14ac:dyDescent="0.25">
      <c r="A28" s="30"/>
      <c r="B28" s="40" t="s">
        <v>185</v>
      </c>
      <c r="C28" s="41"/>
      <c r="D28" s="30"/>
      <c r="F28" s="40" t="s">
        <v>186</v>
      </c>
      <c r="G28" s="41"/>
      <c r="H28" s="41"/>
      <c r="I28" s="41"/>
      <c r="J28" s="41"/>
    </row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1:J1"/>
    <mergeCell ref="A2:J2"/>
    <mergeCell ref="A3:J3"/>
    <mergeCell ref="A4:J4"/>
    <mergeCell ref="B28:C28"/>
    <mergeCell ref="F28:J28"/>
  </mergeCells>
  <printOptions horizontalCentered="1"/>
  <pageMargins left="0.70866141732283472" right="0.70866141732283472" top="0.74803149606299213" bottom="0.74803149606299213" header="0" footer="0"/>
  <pageSetup paperSize="9" scale="67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00"/>
  <sheetViews>
    <sheetView workbookViewId="0">
      <selection activeCell="B8" sqref="B8"/>
    </sheetView>
  </sheetViews>
  <sheetFormatPr defaultColWidth="14.42578125" defaultRowHeight="15" customHeight="1" x14ac:dyDescent="0.25"/>
  <cols>
    <col min="1" max="1" width="5.28515625" customWidth="1"/>
    <col min="2" max="2" width="61.42578125" customWidth="1"/>
    <col min="3" max="3" width="32.85546875" customWidth="1"/>
    <col min="4" max="4" width="11.28515625" customWidth="1"/>
    <col min="5" max="5" width="13.7109375" customWidth="1"/>
    <col min="6" max="6" width="18.42578125" customWidth="1"/>
    <col min="7" max="7" width="18.28515625" customWidth="1"/>
    <col min="8" max="8" width="11.85546875" customWidth="1"/>
    <col min="9" max="9" width="18.140625" customWidth="1"/>
    <col min="10" max="10" width="18.140625" hidden="1" customWidth="1"/>
    <col min="11" max="26" width="9" customWidth="1"/>
  </cols>
  <sheetData>
    <row r="1" spans="1:10" ht="71.2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4" t="s">
        <v>221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25">
      <c r="A3" s="45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x14ac:dyDescent="0.25">
      <c r="A4" s="46" t="s">
        <v>222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45" x14ac:dyDescent="0.25">
      <c r="A5" s="38" t="s">
        <v>3</v>
      </c>
      <c r="B5" s="39" t="s">
        <v>4</v>
      </c>
      <c r="C5" s="39" t="s">
        <v>5</v>
      </c>
      <c r="D5" s="39" t="s">
        <v>6</v>
      </c>
      <c r="E5" s="39" t="s">
        <v>308</v>
      </c>
      <c r="F5" s="39" t="s">
        <v>8</v>
      </c>
      <c r="G5" s="39" t="s">
        <v>9</v>
      </c>
      <c r="H5" s="39" t="s">
        <v>10</v>
      </c>
      <c r="I5" s="39" t="s">
        <v>11</v>
      </c>
      <c r="J5" s="3" t="s">
        <v>12</v>
      </c>
    </row>
    <row r="6" spans="1:10" ht="110.25" x14ac:dyDescent="0.25">
      <c r="A6" s="4" t="s">
        <v>13</v>
      </c>
      <c r="B6" s="5" t="s">
        <v>223</v>
      </c>
      <c r="C6" s="31" t="s">
        <v>224</v>
      </c>
      <c r="D6" s="7" t="s">
        <v>16</v>
      </c>
      <c r="E6" s="7">
        <v>50</v>
      </c>
      <c r="F6" s="8"/>
      <c r="G6" s="9">
        <f t="shared" ref="G6:G16" si="0">E6*F6</f>
        <v>0</v>
      </c>
      <c r="H6" s="10"/>
      <c r="I6" s="9">
        <f t="shared" ref="I6:I16" si="1">ROUND(G6+G6*H6,2)</f>
        <v>0</v>
      </c>
      <c r="J6" s="11"/>
    </row>
    <row r="7" spans="1:10" ht="78.75" x14ac:dyDescent="0.25">
      <c r="A7" s="4" t="s">
        <v>17</v>
      </c>
      <c r="B7" s="5" t="s">
        <v>225</v>
      </c>
      <c r="C7" s="31" t="s">
        <v>226</v>
      </c>
      <c r="D7" s="7" t="s">
        <v>16</v>
      </c>
      <c r="E7" s="7">
        <v>20</v>
      </c>
      <c r="F7" s="8"/>
      <c r="G7" s="9">
        <f t="shared" si="0"/>
        <v>0</v>
      </c>
      <c r="H7" s="10"/>
      <c r="I7" s="9">
        <f t="shared" si="1"/>
        <v>0</v>
      </c>
      <c r="J7" s="11"/>
    </row>
    <row r="8" spans="1:10" ht="94.5" x14ac:dyDescent="0.25">
      <c r="A8" s="4" t="s">
        <v>20</v>
      </c>
      <c r="B8" s="5" t="s">
        <v>227</v>
      </c>
      <c r="C8" s="31" t="s">
        <v>228</v>
      </c>
      <c r="D8" s="7" t="s">
        <v>16</v>
      </c>
      <c r="E8" s="13">
        <v>20</v>
      </c>
      <c r="F8" s="8"/>
      <c r="G8" s="9">
        <f t="shared" si="0"/>
        <v>0</v>
      </c>
      <c r="H8" s="10"/>
      <c r="I8" s="9">
        <f t="shared" si="1"/>
        <v>0</v>
      </c>
      <c r="J8" s="11"/>
    </row>
    <row r="9" spans="1:10" ht="157.5" x14ac:dyDescent="0.25">
      <c r="A9" s="4" t="s">
        <v>23</v>
      </c>
      <c r="B9" s="5" t="s">
        <v>229</v>
      </c>
      <c r="C9" s="31" t="s">
        <v>230</v>
      </c>
      <c r="D9" s="7" t="s">
        <v>16</v>
      </c>
      <c r="E9" s="7">
        <v>10</v>
      </c>
      <c r="F9" s="8"/>
      <c r="G9" s="9">
        <f t="shared" si="0"/>
        <v>0</v>
      </c>
      <c r="H9" s="10"/>
      <c r="I9" s="9">
        <f t="shared" si="1"/>
        <v>0</v>
      </c>
      <c r="J9" s="11"/>
    </row>
    <row r="10" spans="1:10" ht="47.25" x14ac:dyDescent="0.25">
      <c r="A10" s="4" t="s">
        <v>27</v>
      </c>
      <c r="B10" s="5" t="s">
        <v>231</v>
      </c>
      <c r="C10" s="31" t="s">
        <v>232</v>
      </c>
      <c r="D10" s="7" t="s">
        <v>16</v>
      </c>
      <c r="E10" s="7">
        <v>15</v>
      </c>
      <c r="F10" s="8"/>
      <c r="G10" s="9">
        <f t="shared" si="0"/>
        <v>0</v>
      </c>
      <c r="H10" s="10"/>
      <c r="I10" s="9">
        <f t="shared" si="1"/>
        <v>0</v>
      </c>
      <c r="J10" s="11"/>
    </row>
    <row r="11" spans="1:10" ht="47.25" x14ac:dyDescent="0.25">
      <c r="A11" s="4" t="s">
        <v>30</v>
      </c>
      <c r="B11" s="5" t="s">
        <v>233</v>
      </c>
      <c r="C11" s="31" t="s">
        <v>234</v>
      </c>
      <c r="D11" s="7" t="s">
        <v>16</v>
      </c>
      <c r="E11" s="7">
        <v>20</v>
      </c>
      <c r="F11" s="8"/>
      <c r="G11" s="9">
        <f t="shared" si="0"/>
        <v>0</v>
      </c>
      <c r="H11" s="10"/>
      <c r="I11" s="9">
        <f t="shared" si="1"/>
        <v>0</v>
      </c>
      <c r="J11" s="11"/>
    </row>
    <row r="12" spans="1:10" ht="63" x14ac:dyDescent="0.25">
      <c r="A12" s="4" t="s">
        <v>33</v>
      </c>
      <c r="B12" s="5" t="s">
        <v>235</v>
      </c>
      <c r="C12" s="31" t="s">
        <v>236</v>
      </c>
      <c r="D12" s="7" t="s">
        <v>16</v>
      </c>
      <c r="E12" s="7">
        <v>10</v>
      </c>
      <c r="F12" s="8"/>
      <c r="G12" s="9">
        <f t="shared" si="0"/>
        <v>0</v>
      </c>
      <c r="H12" s="10"/>
      <c r="I12" s="9">
        <f t="shared" si="1"/>
        <v>0</v>
      </c>
      <c r="J12" s="11"/>
    </row>
    <row r="13" spans="1:10" ht="63" x14ac:dyDescent="0.25">
      <c r="A13" s="4" t="s">
        <v>36</v>
      </c>
      <c r="B13" s="5" t="s">
        <v>237</v>
      </c>
      <c r="C13" s="31" t="s">
        <v>238</v>
      </c>
      <c r="D13" s="7" t="s">
        <v>16</v>
      </c>
      <c r="E13" s="7">
        <v>8</v>
      </c>
      <c r="F13" s="8"/>
      <c r="G13" s="9">
        <f t="shared" si="0"/>
        <v>0</v>
      </c>
      <c r="H13" s="10"/>
      <c r="I13" s="9">
        <f t="shared" si="1"/>
        <v>0</v>
      </c>
      <c r="J13" s="11"/>
    </row>
    <row r="14" spans="1:10" ht="47.25" x14ac:dyDescent="0.25">
      <c r="A14" s="4" t="s">
        <v>39</v>
      </c>
      <c r="B14" s="5" t="s">
        <v>239</v>
      </c>
      <c r="C14" s="31" t="s">
        <v>240</v>
      </c>
      <c r="D14" s="7" t="s">
        <v>16</v>
      </c>
      <c r="E14" s="7">
        <v>8</v>
      </c>
      <c r="F14" s="8"/>
      <c r="G14" s="9">
        <f t="shared" si="0"/>
        <v>0</v>
      </c>
      <c r="H14" s="10"/>
      <c r="I14" s="9">
        <f t="shared" si="1"/>
        <v>0</v>
      </c>
      <c r="J14" s="11"/>
    </row>
    <row r="15" spans="1:10" ht="94.5" x14ac:dyDescent="0.25">
      <c r="A15" s="4" t="s">
        <v>42</v>
      </c>
      <c r="B15" s="5" t="s">
        <v>241</v>
      </c>
      <c r="C15" s="31" t="s">
        <v>242</v>
      </c>
      <c r="D15" s="7" t="s">
        <v>16</v>
      </c>
      <c r="E15" s="7">
        <v>10</v>
      </c>
      <c r="F15" s="8"/>
      <c r="G15" s="9">
        <f t="shared" si="0"/>
        <v>0</v>
      </c>
      <c r="H15" s="10"/>
      <c r="I15" s="9">
        <f t="shared" si="1"/>
        <v>0</v>
      </c>
      <c r="J15" s="11"/>
    </row>
    <row r="16" spans="1:10" ht="31.5" x14ac:dyDescent="0.25">
      <c r="A16" s="4" t="s">
        <v>45</v>
      </c>
      <c r="B16" s="5" t="s">
        <v>243</v>
      </c>
      <c r="C16" s="31" t="s">
        <v>244</v>
      </c>
      <c r="D16" s="7" t="s">
        <v>16</v>
      </c>
      <c r="E16" s="7">
        <v>12</v>
      </c>
      <c r="F16" s="8"/>
      <c r="G16" s="9">
        <f t="shared" si="0"/>
        <v>0</v>
      </c>
      <c r="H16" s="10"/>
      <c r="I16" s="9">
        <f t="shared" si="1"/>
        <v>0</v>
      </c>
      <c r="J16" s="11"/>
    </row>
    <row r="17" spans="1:10" ht="47.25" x14ac:dyDescent="0.25">
      <c r="A17" s="23"/>
      <c r="B17" s="24"/>
      <c r="C17" s="24"/>
      <c r="D17" s="26"/>
      <c r="E17" s="24"/>
      <c r="F17" s="27" t="s">
        <v>183</v>
      </c>
      <c r="G17" s="28">
        <f>SUM(G6:G16)</f>
        <v>0</v>
      </c>
      <c r="H17" s="27" t="s">
        <v>184</v>
      </c>
      <c r="I17" s="28">
        <f>SUM(I6:I16)</f>
        <v>0</v>
      </c>
      <c r="J17" s="29"/>
    </row>
    <row r="21" spans="1:10" ht="54.75" customHeight="1" x14ac:dyDescent="0.25"/>
    <row r="22" spans="1:10" ht="15.75" customHeight="1" x14ac:dyDescent="0.25">
      <c r="A22" s="30"/>
      <c r="B22" s="40" t="s">
        <v>185</v>
      </c>
      <c r="C22" s="41"/>
      <c r="D22" s="30"/>
      <c r="F22" s="40" t="s">
        <v>186</v>
      </c>
      <c r="G22" s="41"/>
      <c r="H22" s="41"/>
      <c r="I22" s="41"/>
      <c r="J22" s="41"/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1:J1"/>
    <mergeCell ref="A2:J2"/>
    <mergeCell ref="A3:J3"/>
    <mergeCell ref="A4:J4"/>
    <mergeCell ref="B22:C22"/>
    <mergeCell ref="F22:J22"/>
  </mergeCells>
  <printOptions horizontalCentered="1"/>
  <pageMargins left="0.70866141732283472" right="0.70866141732283472" top="0.74803149606299213" bottom="0.74803149606299213" header="0" footer="0"/>
  <pageSetup paperSize="9" scale="68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00"/>
  <sheetViews>
    <sheetView workbookViewId="0">
      <selection activeCell="I5" sqref="A5:I5"/>
    </sheetView>
  </sheetViews>
  <sheetFormatPr defaultColWidth="14.42578125" defaultRowHeight="15" customHeight="1" x14ac:dyDescent="0.25"/>
  <cols>
    <col min="1" max="1" width="5.28515625" customWidth="1"/>
    <col min="2" max="2" width="39.140625" customWidth="1"/>
    <col min="3" max="3" width="35" customWidth="1"/>
    <col min="4" max="4" width="12.42578125" customWidth="1"/>
    <col min="5" max="5" width="15.28515625" customWidth="1"/>
    <col min="6" max="6" width="18.42578125" customWidth="1"/>
    <col min="7" max="7" width="18.28515625" customWidth="1"/>
    <col min="8" max="8" width="11.85546875" customWidth="1"/>
    <col min="9" max="9" width="18.140625" customWidth="1"/>
    <col min="10" max="10" width="18.140625" hidden="1" customWidth="1"/>
    <col min="11" max="26" width="9" customWidth="1"/>
  </cols>
  <sheetData>
    <row r="1" spans="1:10" ht="71.2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4" t="s">
        <v>245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25">
      <c r="A3" s="45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x14ac:dyDescent="0.25">
      <c r="A4" s="46" t="s">
        <v>246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45" x14ac:dyDescent="0.25">
      <c r="A5" s="35" t="s">
        <v>3</v>
      </c>
      <c r="B5" s="36" t="s">
        <v>4</v>
      </c>
      <c r="C5" s="36" t="s">
        <v>5</v>
      </c>
      <c r="D5" s="36" t="s">
        <v>6</v>
      </c>
      <c r="E5" s="36" t="s">
        <v>308</v>
      </c>
      <c r="F5" s="36" t="s">
        <v>8</v>
      </c>
      <c r="G5" s="36" t="s">
        <v>9</v>
      </c>
      <c r="H5" s="36" t="s">
        <v>10</v>
      </c>
      <c r="I5" s="36" t="s">
        <v>11</v>
      </c>
      <c r="J5" s="3" t="s">
        <v>12</v>
      </c>
    </row>
    <row r="6" spans="1:10" ht="94.5" x14ac:dyDescent="0.25">
      <c r="A6" s="4" t="s">
        <v>13</v>
      </c>
      <c r="B6" s="5" t="s">
        <v>247</v>
      </c>
      <c r="C6" s="31" t="s">
        <v>248</v>
      </c>
      <c r="D6" s="7" t="s">
        <v>16</v>
      </c>
      <c r="E6" s="7">
        <v>20</v>
      </c>
      <c r="F6" s="8"/>
      <c r="G6" s="9">
        <f t="shared" ref="G6:G15" si="0">E6*F6</f>
        <v>0</v>
      </c>
      <c r="H6" s="10"/>
      <c r="I6" s="9">
        <f t="shared" ref="I6:I15" si="1">ROUND(G6+G6*H6,2)</f>
        <v>0</v>
      </c>
      <c r="J6" s="11"/>
    </row>
    <row r="7" spans="1:10" ht="78.75" x14ac:dyDescent="0.25">
      <c r="A7" s="4" t="s">
        <v>17</v>
      </c>
      <c r="B7" s="5" t="s">
        <v>249</v>
      </c>
      <c r="C7" s="31" t="s">
        <v>250</v>
      </c>
      <c r="D7" s="7" t="s">
        <v>16</v>
      </c>
      <c r="E7" s="7">
        <v>25</v>
      </c>
      <c r="F7" s="8"/>
      <c r="G7" s="9">
        <f t="shared" si="0"/>
        <v>0</v>
      </c>
      <c r="H7" s="10"/>
      <c r="I7" s="9">
        <f t="shared" si="1"/>
        <v>0</v>
      </c>
      <c r="J7" s="11"/>
    </row>
    <row r="8" spans="1:10" ht="157.5" x14ac:dyDescent="0.25">
      <c r="A8" s="4" t="s">
        <v>20</v>
      </c>
      <c r="B8" s="5" t="s">
        <v>251</v>
      </c>
      <c r="C8" s="31" t="s">
        <v>252</v>
      </c>
      <c r="D8" s="7" t="s">
        <v>16</v>
      </c>
      <c r="E8" s="13">
        <v>40</v>
      </c>
      <c r="F8" s="8"/>
      <c r="G8" s="9">
        <f t="shared" si="0"/>
        <v>0</v>
      </c>
      <c r="H8" s="10"/>
      <c r="I8" s="9">
        <f t="shared" si="1"/>
        <v>0</v>
      </c>
      <c r="J8" s="11"/>
    </row>
    <row r="9" spans="1:10" ht="189" x14ac:dyDescent="0.25">
      <c r="A9" s="4" t="s">
        <v>23</v>
      </c>
      <c r="B9" s="5" t="s">
        <v>253</v>
      </c>
      <c r="C9" s="31" t="s">
        <v>254</v>
      </c>
      <c r="D9" s="7" t="s">
        <v>16</v>
      </c>
      <c r="E9" s="7">
        <v>11</v>
      </c>
      <c r="F9" s="8"/>
      <c r="G9" s="9">
        <f t="shared" si="0"/>
        <v>0</v>
      </c>
      <c r="H9" s="10"/>
      <c r="I9" s="9">
        <f t="shared" si="1"/>
        <v>0</v>
      </c>
      <c r="J9" s="11"/>
    </row>
    <row r="10" spans="1:10" ht="63" x14ac:dyDescent="0.25">
      <c r="A10" s="4" t="s">
        <v>27</v>
      </c>
      <c r="B10" s="5" t="s">
        <v>255</v>
      </c>
      <c r="C10" s="31" t="s">
        <v>256</v>
      </c>
      <c r="D10" s="7" t="s">
        <v>16</v>
      </c>
      <c r="E10" s="7">
        <v>20</v>
      </c>
      <c r="F10" s="8"/>
      <c r="G10" s="9">
        <f t="shared" si="0"/>
        <v>0</v>
      </c>
      <c r="H10" s="10"/>
      <c r="I10" s="9">
        <f t="shared" si="1"/>
        <v>0</v>
      </c>
      <c r="J10" s="11"/>
    </row>
    <row r="11" spans="1:10" ht="110.25" x14ac:dyDescent="0.25">
      <c r="A11" s="4" t="s">
        <v>30</v>
      </c>
      <c r="B11" s="5" t="s">
        <v>257</v>
      </c>
      <c r="C11" s="31" t="s">
        <v>258</v>
      </c>
      <c r="D11" s="7" t="s">
        <v>16</v>
      </c>
      <c r="E11" s="7">
        <v>10</v>
      </c>
      <c r="F11" s="8"/>
      <c r="G11" s="9">
        <f t="shared" si="0"/>
        <v>0</v>
      </c>
      <c r="H11" s="10"/>
      <c r="I11" s="9">
        <f t="shared" si="1"/>
        <v>0</v>
      </c>
      <c r="J11" s="11"/>
    </row>
    <row r="12" spans="1:10" ht="78.75" x14ac:dyDescent="0.25">
      <c r="A12" s="4" t="s">
        <v>33</v>
      </c>
      <c r="B12" s="5" t="s">
        <v>259</v>
      </c>
      <c r="C12" s="31" t="s">
        <v>260</v>
      </c>
      <c r="D12" s="7" t="s">
        <v>16</v>
      </c>
      <c r="E12" s="7">
        <v>11</v>
      </c>
      <c r="F12" s="8"/>
      <c r="G12" s="9">
        <f t="shared" si="0"/>
        <v>0</v>
      </c>
      <c r="H12" s="10"/>
      <c r="I12" s="9">
        <f t="shared" si="1"/>
        <v>0</v>
      </c>
      <c r="J12" s="11"/>
    </row>
    <row r="13" spans="1:10" ht="189" x14ac:dyDescent="0.25">
      <c r="A13" s="4" t="s">
        <v>36</v>
      </c>
      <c r="B13" s="5" t="s">
        <v>261</v>
      </c>
      <c r="C13" s="31" t="s">
        <v>262</v>
      </c>
      <c r="D13" s="7" t="s">
        <v>16</v>
      </c>
      <c r="E13" s="7">
        <v>30</v>
      </c>
      <c r="F13" s="8"/>
      <c r="G13" s="9">
        <f t="shared" si="0"/>
        <v>0</v>
      </c>
      <c r="H13" s="10"/>
      <c r="I13" s="9">
        <f t="shared" si="1"/>
        <v>0</v>
      </c>
      <c r="J13" s="11"/>
    </row>
    <row r="14" spans="1:10" ht="94.5" x14ac:dyDescent="0.25">
      <c r="A14" s="4" t="s">
        <v>39</v>
      </c>
      <c r="B14" s="5" t="s">
        <v>263</v>
      </c>
      <c r="C14" s="31" t="s">
        <v>264</v>
      </c>
      <c r="D14" s="7" t="s">
        <v>16</v>
      </c>
      <c r="E14" s="7">
        <v>15</v>
      </c>
      <c r="F14" s="8"/>
      <c r="G14" s="9">
        <f t="shared" si="0"/>
        <v>0</v>
      </c>
      <c r="H14" s="10"/>
      <c r="I14" s="9">
        <f t="shared" si="1"/>
        <v>0</v>
      </c>
      <c r="J14" s="11"/>
    </row>
    <row r="15" spans="1:10" ht="121.5" customHeight="1" x14ac:dyDescent="0.25">
      <c r="A15" s="4" t="s">
        <v>42</v>
      </c>
      <c r="B15" s="5" t="s">
        <v>265</v>
      </c>
      <c r="C15" s="31" t="s">
        <v>266</v>
      </c>
      <c r="D15" s="7" t="s">
        <v>16</v>
      </c>
      <c r="E15" s="7">
        <v>1</v>
      </c>
      <c r="F15" s="8"/>
      <c r="G15" s="9">
        <f t="shared" si="0"/>
        <v>0</v>
      </c>
      <c r="H15" s="10"/>
      <c r="I15" s="9">
        <f t="shared" si="1"/>
        <v>0</v>
      </c>
      <c r="J15" s="11"/>
    </row>
    <row r="16" spans="1:10" ht="236.25" x14ac:dyDescent="0.25">
      <c r="A16" s="4" t="s">
        <v>45</v>
      </c>
      <c r="B16" s="5" t="s">
        <v>267</v>
      </c>
      <c r="C16" s="31" t="s">
        <v>268</v>
      </c>
      <c r="D16" s="7"/>
      <c r="E16" s="7">
        <v>8</v>
      </c>
      <c r="F16" s="8"/>
      <c r="G16" s="9"/>
      <c r="H16" s="10"/>
      <c r="I16" s="9"/>
      <c r="J16" s="11"/>
    </row>
    <row r="17" spans="1:10" ht="236.25" x14ac:dyDescent="0.25">
      <c r="A17" s="4" t="s">
        <v>48</v>
      </c>
      <c r="B17" s="5" t="s">
        <v>269</v>
      </c>
      <c r="C17" s="31" t="s">
        <v>270</v>
      </c>
      <c r="D17" s="7" t="s">
        <v>16</v>
      </c>
      <c r="E17" s="7">
        <v>14</v>
      </c>
      <c r="F17" s="8"/>
      <c r="G17" s="9">
        <f>E17*F17</f>
        <v>0</v>
      </c>
      <c r="H17" s="10"/>
      <c r="I17" s="9">
        <f>ROUND(G17+G17*H17,2)</f>
        <v>0</v>
      </c>
      <c r="J17" s="11"/>
    </row>
    <row r="18" spans="1:10" ht="47.25" x14ac:dyDescent="0.25">
      <c r="A18" s="23"/>
      <c r="B18" s="24"/>
      <c r="C18" s="24"/>
      <c r="D18" s="26"/>
      <c r="E18" s="24"/>
      <c r="F18" s="27" t="s">
        <v>183</v>
      </c>
      <c r="G18" s="28">
        <f>SUM(G6:G17)</f>
        <v>0</v>
      </c>
      <c r="H18" s="27" t="s">
        <v>184</v>
      </c>
      <c r="I18" s="28">
        <f>SUM(I6:I17)</f>
        <v>0</v>
      </c>
      <c r="J18" s="29"/>
    </row>
    <row r="21" spans="1:10" ht="15.75" customHeight="1" x14ac:dyDescent="0.25"/>
    <row r="22" spans="1:10" ht="54.75" customHeight="1" x14ac:dyDescent="0.25"/>
    <row r="23" spans="1:10" ht="15.75" customHeight="1" x14ac:dyDescent="0.25">
      <c r="A23" s="30"/>
      <c r="B23" s="40" t="s">
        <v>185</v>
      </c>
      <c r="C23" s="41"/>
      <c r="D23" s="30"/>
      <c r="F23" s="40" t="s">
        <v>186</v>
      </c>
      <c r="G23" s="41"/>
      <c r="H23" s="41"/>
      <c r="I23" s="41"/>
      <c r="J23" s="41"/>
    </row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1:J1"/>
    <mergeCell ref="A2:J2"/>
    <mergeCell ref="A3:J3"/>
    <mergeCell ref="A4:J4"/>
    <mergeCell ref="B23:C23"/>
    <mergeCell ref="F23:J23"/>
  </mergeCells>
  <printOptions horizontalCentered="1"/>
  <pageMargins left="0.70866141732283472" right="0.70866141732283472" top="0.74803149606299213" bottom="0.74803149606299213" header="0" footer="0"/>
  <pageSetup paperSize="9" scale="75" fitToHeight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998"/>
  <sheetViews>
    <sheetView tabSelected="1" zoomScaleNormal="100" workbookViewId="0">
      <selection activeCell="H6" sqref="H6"/>
    </sheetView>
  </sheetViews>
  <sheetFormatPr defaultColWidth="14.42578125" defaultRowHeight="15" customHeight="1" x14ac:dyDescent="0.25"/>
  <cols>
    <col min="1" max="1" width="5.28515625" customWidth="1"/>
    <col min="2" max="2" width="61.42578125" customWidth="1"/>
    <col min="3" max="3" width="50.5703125" customWidth="1"/>
    <col min="4" max="4" width="12.42578125" customWidth="1"/>
    <col min="5" max="5" width="15.28515625" customWidth="1"/>
    <col min="6" max="6" width="18.42578125" customWidth="1"/>
    <col min="7" max="7" width="18.28515625" customWidth="1"/>
    <col min="8" max="8" width="11.85546875" customWidth="1"/>
    <col min="9" max="9" width="18.140625" customWidth="1"/>
    <col min="10" max="10" width="18.140625" hidden="1" customWidth="1"/>
    <col min="11" max="26" width="9" customWidth="1"/>
  </cols>
  <sheetData>
    <row r="1" spans="1:10" ht="71.2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4" t="s">
        <v>271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" x14ac:dyDescent="0.25">
      <c r="A3" s="45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x14ac:dyDescent="0.25">
      <c r="A4" s="46" t="s">
        <v>272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ht="45" x14ac:dyDescent="0.25">
      <c r="A5" s="32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" t="s">
        <v>12</v>
      </c>
    </row>
    <row r="6" spans="1:10" ht="31.5" x14ac:dyDescent="0.25">
      <c r="A6" s="4" t="s">
        <v>13</v>
      </c>
      <c r="B6" s="5" t="s">
        <v>273</v>
      </c>
      <c r="C6" s="31" t="s">
        <v>274</v>
      </c>
      <c r="D6" s="7" t="s">
        <v>16</v>
      </c>
      <c r="E6" s="7">
        <v>4</v>
      </c>
      <c r="F6" s="8"/>
      <c r="G6" s="9">
        <f t="shared" ref="G6:G16" si="0">E6*F6</f>
        <v>0</v>
      </c>
      <c r="H6" s="10"/>
      <c r="I6" s="9">
        <f t="shared" ref="I6:I16" si="1">ROUND(G6+G6*H6,2)</f>
        <v>0</v>
      </c>
      <c r="J6" s="11"/>
    </row>
    <row r="7" spans="1:10" ht="31.5" x14ac:dyDescent="0.25">
      <c r="A7" s="4" t="s">
        <v>17</v>
      </c>
      <c r="B7" s="5" t="s">
        <v>273</v>
      </c>
      <c r="C7" s="31" t="s">
        <v>275</v>
      </c>
      <c r="D7" s="7" t="s">
        <v>16</v>
      </c>
      <c r="E7" s="7">
        <v>2</v>
      </c>
      <c r="F7" s="8"/>
      <c r="G7" s="9">
        <f t="shared" si="0"/>
        <v>0</v>
      </c>
      <c r="H7" s="10"/>
      <c r="I7" s="9">
        <f t="shared" si="1"/>
        <v>0</v>
      </c>
      <c r="J7" s="11"/>
    </row>
    <row r="8" spans="1:10" ht="31.5" x14ac:dyDescent="0.25">
      <c r="A8" s="4" t="s">
        <v>20</v>
      </c>
      <c r="B8" s="5" t="s">
        <v>276</v>
      </c>
      <c r="C8" s="31" t="s">
        <v>277</v>
      </c>
      <c r="D8" s="7" t="s">
        <v>16</v>
      </c>
      <c r="E8" s="13">
        <v>20</v>
      </c>
      <c r="F8" s="8"/>
      <c r="G8" s="9">
        <f t="shared" si="0"/>
        <v>0</v>
      </c>
      <c r="H8" s="10"/>
      <c r="I8" s="9">
        <f t="shared" si="1"/>
        <v>0</v>
      </c>
      <c r="J8" s="11"/>
    </row>
    <row r="9" spans="1:10" ht="31.5" x14ac:dyDescent="0.25">
      <c r="A9" s="4" t="s">
        <v>23</v>
      </c>
      <c r="B9" s="5" t="s">
        <v>278</v>
      </c>
      <c r="C9" s="31" t="s">
        <v>279</v>
      </c>
      <c r="D9" s="7" t="s">
        <v>16</v>
      </c>
      <c r="E9" s="7">
        <v>4</v>
      </c>
      <c r="F9" s="8"/>
      <c r="G9" s="9">
        <f t="shared" si="0"/>
        <v>0</v>
      </c>
      <c r="H9" s="10"/>
      <c r="I9" s="9">
        <f t="shared" si="1"/>
        <v>0</v>
      </c>
      <c r="J9" s="11"/>
    </row>
    <row r="10" spans="1:10" ht="31.5" x14ac:dyDescent="0.25">
      <c r="A10" s="4" t="s">
        <v>27</v>
      </c>
      <c r="B10" s="5" t="s">
        <v>280</v>
      </c>
      <c r="C10" s="31" t="s">
        <v>281</v>
      </c>
      <c r="D10" s="7" t="s">
        <v>26</v>
      </c>
      <c r="E10" s="7">
        <v>2</v>
      </c>
      <c r="F10" s="8"/>
      <c r="G10" s="9">
        <f t="shared" si="0"/>
        <v>0</v>
      </c>
      <c r="H10" s="10"/>
      <c r="I10" s="9">
        <f t="shared" si="1"/>
        <v>0</v>
      </c>
      <c r="J10" s="11"/>
    </row>
    <row r="11" spans="1:10" ht="15.75" x14ac:dyDescent="0.25">
      <c r="A11" s="4" t="s">
        <v>30</v>
      </c>
      <c r="B11" s="5" t="s">
        <v>282</v>
      </c>
      <c r="C11" s="31" t="s">
        <v>283</v>
      </c>
      <c r="D11" s="7" t="s">
        <v>16</v>
      </c>
      <c r="E11" s="7">
        <v>1</v>
      </c>
      <c r="F11" s="8"/>
      <c r="G11" s="9">
        <f t="shared" si="0"/>
        <v>0</v>
      </c>
      <c r="H11" s="10"/>
      <c r="I11" s="9">
        <f t="shared" si="1"/>
        <v>0</v>
      </c>
      <c r="J11" s="11"/>
    </row>
    <row r="12" spans="1:10" ht="32.25" customHeight="1" x14ac:dyDescent="0.25">
      <c r="A12" s="4" t="s">
        <v>33</v>
      </c>
      <c r="B12" s="5" t="s">
        <v>284</v>
      </c>
      <c r="C12" s="31" t="s">
        <v>285</v>
      </c>
      <c r="D12" s="7" t="s">
        <v>16</v>
      </c>
      <c r="E12" s="7">
        <v>1</v>
      </c>
      <c r="F12" s="8"/>
      <c r="G12" s="9">
        <f t="shared" si="0"/>
        <v>0</v>
      </c>
      <c r="H12" s="10"/>
      <c r="I12" s="9">
        <f t="shared" si="1"/>
        <v>0</v>
      </c>
      <c r="J12" s="11"/>
    </row>
    <row r="13" spans="1:10" ht="44.25" customHeight="1" x14ac:dyDescent="0.25">
      <c r="A13" s="4" t="s">
        <v>36</v>
      </c>
      <c r="B13" s="5" t="s">
        <v>286</v>
      </c>
      <c r="C13" s="31" t="s">
        <v>287</v>
      </c>
      <c r="D13" s="7" t="s">
        <v>26</v>
      </c>
      <c r="E13" s="7">
        <v>1</v>
      </c>
      <c r="F13" s="8"/>
      <c r="G13" s="9">
        <f t="shared" si="0"/>
        <v>0</v>
      </c>
      <c r="H13" s="10"/>
      <c r="I13" s="9">
        <f t="shared" si="1"/>
        <v>0</v>
      </c>
      <c r="J13" s="11"/>
    </row>
    <row r="14" spans="1:10" ht="31.5" x14ac:dyDescent="0.25">
      <c r="A14" s="4" t="s">
        <v>39</v>
      </c>
      <c r="B14" s="5" t="s">
        <v>288</v>
      </c>
      <c r="C14" s="31" t="s">
        <v>289</v>
      </c>
      <c r="D14" s="7" t="s">
        <v>16</v>
      </c>
      <c r="E14" s="7">
        <v>2</v>
      </c>
      <c r="F14" s="8"/>
      <c r="G14" s="9">
        <f t="shared" si="0"/>
        <v>0</v>
      </c>
      <c r="H14" s="10"/>
      <c r="I14" s="9">
        <f t="shared" si="1"/>
        <v>0</v>
      </c>
      <c r="J14" s="11"/>
    </row>
    <row r="15" spans="1:10" ht="15.75" x14ac:dyDescent="0.25">
      <c r="A15" s="4" t="s">
        <v>42</v>
      </c>
      <c r="B15" s="5" t="s">
        <v>290</v>
      </c>
      <c r="C15" s="31"/>
      <c r="D15" s="7" t="s">
        <v>16</v>
      </c>
      <c r="E15" s="7">
        <v>20</v>
      </c>
      <c r="F15" s="8"/>
      <c r="G15" s="9">
        <f t="shared" si="0"/>
        <v>0</v>
      </c>
      <c r="H15" s="10"/>
      <c r="I15" s="9">
        <f t="shared" si="1"/>
        <v>0</v>
      </c>
      <c r="J15" s="11"/>
    </row>
    <row r="16" spans="1:10" ht="15.75" x14ac:dyDescent="0.25">
      <c r="A16" s="4" t="s">
        <v>45</v>
      </c>
      <c r="B16" s="5" t="s">
        <v>291</v>
      </c>
      <c r="C16" s="31"/>
      <c r="D16" s="7" t="s">
        <v>16</v>
      </c>
      <c r="E16" s="7">
        <v>20</v>
      </c>
      <c r="F16" s="8"/>
      <c r="G16" s="9">
        <f t="shared" si="0"/>
        <v>0</v>
      </c>
      <c r="H16" s="10"/>
      <c r="I16" s="9">
        <f t="shared" si="1"/>
        <v>0</v>
      </c>
      <c r="J16" s="11"/>
    </row>
    <row r="17" spans="1:10" ht="63" x14ac:dyDescent="0.25">
      <c r="A17" s="4" t="s">
        <v>48</v>
      </c>
      <c r="B17" s="5" t="s">
        <v>292</v>
      </c>
      <c r="C17" s="31" t="s">
        <v>293</v>
      </c>
      <c r="D17" s="7" t="s">
        <v>16</v>
      </c>
      <c r="E17" s="7">
        <v>1</v>
      </c>
      <c r="F17" s="8"/>
      <c r="G17" s="9"/>
      <c r="H17" s="10"/>
      <c r="I17" s="9"/>
      <c r="J17" s="11"/>
    </row>
    <row r="18" spans="1:10" ht="47.25" x14ac:dyDescent="0.25">
      <c r="A18" s="4" t="s">
        <v>51</v>
      </c>
      <c r="B18" s="5" t="s">
        <v>294</v>
      </c>
      <c r="C18" s="31" t="s">
        <v>295</v>
      </c>
      <c r="D18" s="7" t="s">
        <v>26</v>
      </c>
      <c r="E18" s="7">
        <v>5</v>
      </c>
      <c r="F18" s="8"/>
      <c r="G18" s="9"/>
      <c r="H18" s="10"/>
      <c r="I18" s="9"/>
      <c r="J18" s="11"/>
    </row>
    <row r="19" spans="1:10" ht="47.25" x14ac:dyDescent="0.25">
      <c r="A19" s="4" t="s">
        <v>54</v>
      </c>
      <c r="B19" s="5" t="s">
        <v>296</v>
      </c>
      <c r="C19" s="31" t="s">
        <v>297</v>
      </c>
      <c r="D19" s="7" t="s">
        <v>26</v>
      </c>
      <c r="E19" s="7">
        <v>5</v>
      </c>
      <c r="F19" s="8"/>
      <c r="G19" s="9"/>
      <c r="H19" s="10"/>
      <c r="I19" s="9"/>
      <c r="J19" s="11"/>
    </row>
    <row r="20" spans="1:10" ht="15.75" x14ac:dyDescent="0.25">
      <c r="A20" s="4" t="s">
        <v>57</v>
      </c>
      <c r="B20" s="5" t="s">
        <v>298</v>
      </c>
      <c r="C20" s="31" t="s">
        <v>299</v>
      </c>
      <c r="D20" s="7" t="s">
        <v>16</v>
      </c>
      <c r="E20" s="7">
        <v>2</v>
      </c>
      <c r="F20" s="8"/>
      <c r="G20" s="9"/>
      <c r="H20" s="10"/>
      <c r="I20" s="9"/>
      <c r="J20" s="11"/>
    </row>
    <row r="21" spans="1:10" ht="15.75" customHeight="1" x14ac:dyDescent="0.25">
      <c r="A21" s="4" t="s">
        <v>60</v>
      </c>
      <c r="B21" s="5" t="s">
        <v>300</v>
      </c>
      <c r="C21" s="31" t="s">
        <v>301</v>
      </c>
      <c r="D21" s="7" t="s">
        <v>16</v>
      </c>
      <c r="E21" s="7">
        <v>4</v>
      </c>
      <c r="F21" s="8"/>
      <c r="G21" s="9"/>
      <c r="H21" s="10"/>
      <c r="I21" s="9"/>
      <c r="J21" s="11"/>
    </row>
    <row r="22" spans="1:10" ht="15.75" customHeight="1" x14ac:dyDescent="0.25">
      <c r="A22" s="4" t="s">
        <v>63</v>
      </c>
      <c r="B22" s="5" t="s">
        <v>302</v>
      </c>
      <c r="C22" s="31" t="s">
        <v>303</v>
      </c>
      <c r="D22" s="7" t="s">
        <v>16</v>
      </c>
      <c r="E22" s="7">
        <v>6</v>
      </c>
      <c r="F22" s="8"/>
      <c r="G22" s="9"/>
      <c r="H22" s="10"/>
      <c r="I22" s="9"/>
      <c r="J22" s="11"/>
    </row>
    <row r="23" spans="1:10" ht="63" x14ac:dyDescent="0.25">
      <c r="A23" s="4" t="s">
        <v>66</v>
      </c>
      <c r="B23" s="5" t="s">
        <v>304</v>
      </c>
      <c r="C23" s="31" t="s">
        <v>305</v>
      </c>
      <c r="D23" s="7" t="s">
        <v>26</v>
      </c>
      <c r="E23" s="7">
        <v>1</v>
      </c>
      <c r="F23" s="8"/>
      <c r="G23" s="9"/>
      <c r="H23" s="10"/>
      <c r="I23" s="9"/>
      <c r="J23" s="11"/>
    </row>
    <row r="24" spans="1:10" ht="15.75" customHeight="1" x14ac:dyDescent="0.25">
      <c r="A24" s="23"/>
      <c r="B24" s="24"/>
      <c r="C24" s="24"/>
      <c r="D24" s="26"/>
      <c r="E24" s="24"/>
      <c r="F24" s="27" t="s">
        <v>183</v>
      </c>
      <c r="G24" s="28">
        <f>SUM(G6:G16)</f>
        <v>0</v>
      </c>
      <c r="H24" s="27" t="s">
        <v>184</v>
      </c>
      <c r="I24" s="28">
        <f>SUM(I6:I16)</f>
        <v>0</v>
      </c>
      <c r="J24" s="29"/>
    </row>
    <row r="25" spans="1:10" ht="15.75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54.75" customHeight="1" x14ac:dyDescent="0.25"/>
    <row r="27" spans="1:10" ht="15.75" customHeight="1" x14ac:dyDescent="0.25"/>
    <row r="28" spans="1:10" ht="15.75" customHeight="1" x14ac:dyDescent="0.25">
      <c r="A28" s="30"/>
      <c r="B28" s="40" t="s">
        <v>185</v>
      </c>
      <c r="C28" s="41"/>
      <c r="D28" s="30"/>
      <c r="F28" s="40" t="s">
        <v>186</v>
      </c>
      <c r="G28" s="41"/>
      <c r="H28" s="41"/>
      <c r="I28" s="41"/>
      <c r="J28" s="41"/>
    </row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6">
    <mergeCell ref="A1:J1"/>
    <mergeCell ref="A2:J2"/>
    <mergeCell ref="A3:J3"/>
    <mergeCell ref="A4:J4"/>
    <mergeCell ref="B28:C28"/>
    <mergeCell ref="F28:J28"/>
  </mergeCells>
  <printOptions horizontalCentered="1"/>
  <pageMargins left="0.70866141732283472" right="0.70866141732283472" top="0.74803149606299213" bottom="0.74803149606299213" header="0" footer="0"/>
  <pageSetup paperSize="9" scale="57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ARTETERAPIA</vt:lpstr>
      <vt:lpstr>TERAPIA KULINARNA</vt:lpstr>
      <vt:lpstr>ZAJĘCIA STOLARSKIE</vt:lpstr>
      <vt:lpstr>HORTITERAPIA</vt:lpstr>
      <vt:lpstr>TERAPIA RUCHOWA 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Darek</dc:creator>
  <cp:lastModifiedBy>Agnieszka Kosiba</cp:lastModifiedBy>
  <cp:lastPrinted>2024-05-15T08:13:10Z</cp:lastPrinted>
  <dcterms:created xsi:type="dcterms:W3CDTF">2020-03-22T18:28:00Z</dcterms:created>
  <dcterms:modified xsi:type="dcterms:W3CDTF">2024-05-15T08:14:00Z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1045-11.2.0.9453</vt:lpwstr>
  </property>
</Properties>
</file>