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D:\TOMASZ\DOTACJE\FENG_B+R\IT_PRODUKCJI\"/>
    </mc:Choice>
  </mc:AlternateContent>
  <xr:revisionPtr revIDLastSave="0" documentId="13_ncr:1_{EF82C7F4-9D7B-491A-928E-98D451634A6C}" xr6:coauthVersionLast="47" xr6:coauthVersionMax="47" xr10:uidLastSave="{00000000-0000-0000-0000-000000000000}"/>
  <workbookProtection workbookAlgorithmName="SHA-512" workbookHashValue="TeQCpdeCaTF5MkP3bv5yeKPNQgzwfecNGgM7b8oe5zmOuUgByIlYGjErWu5raTwjfxfqD3nLl4k4pqjEgeYEGA==" workbookSaltValue="1LRpRTZl0D+XP257zowvwQ==" workbookSpinCount="100000" lockStructure="1"/>
  <bookViews>
    <workbookView xWindow="26222" yWindow="-110" windowWidth="26551" windowHeight="15031" xr2:uid="{1A748C18-20D5-4C29-A90F-237A56F6E4C7}"/>
  </bookViews>
  <sheets>
    <sheet name="PRODUKCJA" sheetId="10" r:id="rId1"/>
    <sheet name="SPRZEDAZ" sheetId="11" r:id="rId2"/>
    <sheet name="MAGAZYN" sheetId="12" r:id="rId3"/>
    <sheet name="ZAKUPY" sheetId="13" r:id="rId4"/>
  </sheets>
  <definedNames>
    <definedName name="_xlnm._FilterDatabase" localSheetId="2" hidden="1">MAGAZYN!$B$6:$E$59</definedName>
    <definedName name="_xlnm._FilterDatabase" localSheetId="0" hidden="1">PRODUKCJA!$B$6:$E$88</definedName>
    <definedName name="_xlnm._FilterDatabase" localSheetId="1" hidden="1">SPRZEDAZ!$B$6:$E$68</definedName>
    <definedName name="_xlnm._FilterDatabase" localSheetId="3" hidden="1">ZAKUPY!$C$6:$E$53</definedName>
    <definedName name="_xlnm.Print_Area" localSheetId="2">MAGAZYN!$C$4:$F$60</definedName>
    <definedName name="_xlnm.Print_Area" localSheetId="0">PRODUKCJA!$C$4:$F$89</definedName>
    <definedName name="_xlnm.Print_Area" localSheetId="1">SPRZEDAZ!$C$4:$F$71</definedName>
    <definedName name="_xlnm.Print_Area" localSheetId="3">ZAKUPY!$C$4:$F$58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3" l="1"/>
  <c r="E4" i="12"/>
  <c r="E4" i="11"/>
  <c r="E3" i="12" a="1"/>
  <c r="E3" i="12" s="1"/>
  <c r="E3" i="11" a="1"/>
  <c r="E3" i="11" s="1"/>
  <c r="F71" i="11" a="1"/>
  <c r="F71" i="11" s="1"/>
  <c r="F4" i="11" s="1"/>
  <c r="F58" i="13" a="1"/>
  <c r="F58" i="13" s="1"/>
  <c r="F4" i="13" s="1"/>
  <c r="E3" i="10" a="1"/>
  <c r="E3" i="10" s="1"/>
  <c r="E4" i="10" s="1"/>
  <c r="E3" i="13" a="1"/>
  <c r="E3" i="13" s="1"/>
  <c r="F60" i="12" a="1"/>
  <c r="F60" i="12" s="1"/>
  <c r="F4" i="12" s="1"/>
  <c r="F89" i="10" a="1"/>
  <c r="F89" i="10" s="1"/>
  <c r="F4" i="10" s="1"/>
</calcChain>
</file>

<file path=xl/sharedStrings.xml><?xml version="1.0" encoding="utf-8"?>
<sst xmlns="http://schemas.openxmlformats.org/spreadsheetml/2006/main" count="282" uniqueCount="255">
  <si>
    <t xml:space="preserve">Możliwość zdefiniowania gniazd roboczych. </t>
  </si>
  <si>
    <t xml:space="preserve">Możliwość zdefiniowania zasobów produkcyjnych (pracowników wraz z matrycami umiejętności, maszyn, narzędzi). </t>
  </si>
  <si>
    <t xml:space="preserve">Możliwość zdefiniowania kalendarzy produkcyjnych i powiązania ich z zasobami </t>
  </si>
  <si>
    <t xml:space="preserve">Możliwość zdefiniowania technologii produkcyjnych, w ramach, których realizowane będą operacje produkcyjne na konkretnych gniazdach roboczych z wykorzystaniem surowców (BOM) i produktów. </t>
  </si>
  <si>
    <t xml:space="preserve">Możliwość przypisania do pozycji BOM zamienników </t>
  </si>
  <si>
    <t xml:space="preserve">Możliwość wyszukania i seryjnej zmiany materiału/ lub zasobu w wybranych technologiach/ operacjach/ zleceniach produkcyjnych </t>
  </si>
  <si>
    <t xml:space="preserve">Możliwość dołączenia do technologii i operacji technologicznych różnego typu załączników, dokumentów, które następnie będą emitowane do paneli na gniazda produkcyjne </t>
  </si>
  <si>
    <t xml:space="preserve">Możliwość zdefiniowania kalendarzy dostępności dla zasobów produkcyjnych. </t>
  </si>
  <si>
    <t xml:space="preserve">Możliwość generowania zleceń produkcyjnych. </t>
  </si>
  <si>
    <t xml:space="preserve">Możliwość rejestrowania planów zapotrzebowania. </t>
  </si>
  <si>
    <t>Możliwość rejestrowania przestojów i awarii ze stanowisk produkcyjnych.</t>
  </si>
  <si>
    <t xml:space="preserve">Możliwość utworzenia kalkulacji kosztu i zapisania jej w formie dokumentu. </t>
  </si>
  <si>
    <t xml:space="preserve">Możliwość ujęcia w kalkulacji dodatkowych pozycji wybranych ze słownika lub wprowadzonych ręcznie </t>
  </si>
  <si>
    <t xml:space="preserve">Możliwość raportowania różnicy pomiędzy normatywem założonym w technologii produkcyjnej,  a faktyczną realizacją ze zlecenia produkcyjnego. </t>
  </si>
  <si>
    <t>Możliwość na życzenie uprawnionego użytkownika aktualizowania normatywów na podstawie rzeczywistych danych z produkcji.</t>
  </si>
  <si>
    <t xml:space="preserve">Możliwość wygenerowania wykresu obciążenia zasobów produkcyjnych. </t>
  </si>
  <si>
    <t xml:space="preserve">Możliwość utworzenia wykresu Gantta. </t>
  </si>
  <si>
    <t xml:space="preserve">Możliwość agrergacji tych samych wyrobów z różnych zamówień do jednego zlecenia produkcyjnego a następnie jego rozagregowanie na dziale pakowalni. </t>
  </si>
  <si>
    <t xml:space="preserve">Możliwość uwzględnienia kooperacji w technologiach i zleceniach produkcyjnych. </t>
  </si>
  <si>
    <t xml:space="preserve">Możliwość przypisywania dodatkowych kosztów do zleceń produkcyjnych przy pomocy wcześniej zdefiniowanych wzorców. </t>
  </si>
  <si>
    <t xml:space="preserve">Możliwość definiowania dowolnych kluczy podziałowych, wg których nastąpi alokacja kosztów dodatkowych do zleceń produkcyjnych oraz elementów tych zleceń </t>
  </si>
  <si>
    <t xml:space="preserve">Możliwość rejestrowania wydania, zdania oraz likwidacji narzędzi produkcyjnych. </t>
  </si>
  <si>
    <t xml:space="preserve">Możliwość zaplanowania obciążenia gniazd roboczych wraz z graficzną prezentacją tego planu. </t>
  </si>
  <si>
    <t>Możliwość tworzenie planów produkcji MPS wg różnych kryteriów takich jak czasy przezbrojeń, koszty wykonania, czasy realizacji</t>
  </si>
  <si>
    <t xml:space="preserve">Możliwość uzyskania na podstawie planu produkcji informacji o zbilansowanych potrzebach w zakresie materiałów, środkach produkcji i zasobach ludzkich. </t>
  </si>
  <si>
    <t>Plan produkcji musi prezentować jasną informację nt. tego, kiedy najpóźniej zamówić materiał, żeby zrealizować zlecenie według sztywnych reguł bądź indywidualnych zapytań.</t>
  </si>
  <si>
    <t>Możliwość przypisania/ powiązania wzorca/planu KJ z indeksem i grupą produktową.</t>
  </si>
  <si>
    <t xml:space="preserve">W ramach marszruty technologicznej powinna być możliwość wskazania miejsca na operację Kontroli jakości i konieczność jej wykonania </t>
  </si>
  <si>
    <t xml:space="preserve">Na protokole KJ powinna być możliwość ewidencji wszystkich istotnych parametrów zgodnie z zastosowanym wzorcem/planem KJ </t>
  </si>
  <si>
    <t xml:space="preserve">W przypadku stwierdzenia niezgodności/ wad/ niespełnienia kryteriów KJ na protokole jakości powinna być możliwość zakwalifikowania wadliwych produktów jako produktów do poprawy bądź innych indeksów (np. odpad, złom, inny produkt) </t>
  </si>
  <si>
    <t xml:space="preserve">Awaria zasobu i aktywne zlecenie serwisowe powinny generować jednoznaczną informację do kalendarza danego zasobu oznaczającą jego niedostępność </t>
  </si>
  <si>
    <t xml:space="preserve">System powinien pozwalać na przygotowanie harmonogramu przeglądów technicznych m.in. dla wymagających tego zasobów produkcyjnych </t>
  </si>
  <si>
    <t xml:space="preserve">Dokument Zlecenia serwisowego powinien nieść informacje nt. kosztów zlecenia, czasu poświęconego na wykonanie czynności, zasobów/ pracowników zaangażowanych w jego realizację, wykaz zużytych części i materiałów </t>
  </si>
  <si>
    <t>przegląd wszystkich warstw marszrut i receptur</t>
  </si>
  <si>
    <t>Automatyczne generowanie zleceń produkcyjnych na półwyroby oparte na strukturze wyrobów gotowych i półproduktów</t>
  </si>
  <si>
    <t>możliwość dowolnych modyfikacji w tworzenia parametrów harmonogramu</t>
  </si>
  <si>
    <t>Bilansowanie zapotrzebowania na wyroby wynikającego z zarejestrowanych zamówień klientów/prognoz sprzedaży względem dostępnego stanu magazynowego wyrobów i uruchomionych zleceń produkcyjnych. Generowanie zleceń produkcyjnych na wyroby gotowe w wielkościach wynikających z bilansowania.</t>
  </si>
  <si>
    <t>Uwzględnienie minimalnej/optymalnej/maksymalnej wielkości partii produkcyjnej przy generowaniu zleceń produkcyjnych na wyroby.</t>
  </si>
  <si>
    <t xml:space="preserve">Agregowanie zapotrzebowań względem minimalnej/optymalnej/maksymalnej wielkości partii zakupu. </t>
  </si>
  <si>
    <t xml:space="preserve">Uwzględnienie lead time’u i generowanie zamówień zakupu (propozycji zamówień zakupu) zgodnie ze zbilansowaną wielkością zapotrzebowania na obliczoną datę. </t>
  </si>
  <si>
    <t>Bilansowanie zapotrzebowania na materiały/surowce zakupowe (zapotrzebowania produkcyjne, stany minimalne). Wymagana opcja autouzupełniania.</t>
  </si>
  <si>
    <t>Obsługa technologii złożonych i kooperacyjnych</t>
  </si>
  <si>
    <t>Identyfikacja operatora na linii produkcyjnej</t>
  </si>
  <si>
    <t>Możliwość rejestrowania uwag do partii/serii</t>
  </si>
  <si>
    <t>Obsługa ruchów materiałowych za pomocą kodów kreskowych i kodów dwu wymiarowych</t>
  </si>
  <si>
    <t>Przypisanie odpowiedzialnego za produkcję w ujęciu: linii, partii, zlecenia produkcyjnego</t>
  </si>
  <si>
    <t>Rejestracja czasu fazy marszruty technologicznej (operacji produkcyjnej)</t>
  </si>
  <si>
    <t>Rejestracja historii produkcji - Możliwość odtworzenia całej historii produkcji; możliwości analiz i optymalizacji technologii produkcji</t>
  </si>
  <si>
    <t>Rejestracja ilości wytworzonych w fazie marszruty technologicznej</t>
  </si>
  <si>
    <t>Rejestracja obsady na  gniazdach produkcyjnych</t>
  </si>
  <si>
    <t>Rejestracja wielu partii/ serii do jednego zlecenia</t>
  </si>
  <si>
    <t>Tworzenie definiowalnych etykiet dla partii</t>
  </si>
  <si>
    <t>Rejestracja awarii i jej klasyfikacja (planowana, nieplanowa, przyczyna awarii)</t>
  </si>
  <si>
    <t>Możliwość użycia systemów uczenia się AI w procesie harmonogramowania/planowania.</t>
  </si>
  <si>
    <t>Sprzedaż i fakturowanie w PLN</t>
  </si>
  <si>
    <t>Sprzedaż i fakturowanie w innej walucie</t>
  </si>
  <si>
    <t>Automatycznie rozliczenia VAT</t>
  </si>
  <si>
    <t>Sprzedaż krajowa</t>
  </si>
  <si>
    <t>Sprzedaż wewnątrz UE</t>
  </si>
  <si>
    <t>Sprzedaż poza UE</t>
  </si>
  <si>
    <t>Centralny rejestr kontrahentów</t>
  </si>
  <si>
    <t>Wiele adresów kontrahenta, wysyłka na inny adres</t>
  </si>
  <si>
    <t>Przypisanie sprzedawcy do kontrahenta</t>
  </si>
  <si>
    <t>Dane o środkach transportu i warunkach dostawy dla kontrahenta</t>
  </si>
  <si>
    <t>Dane o rozrachunkach kontrahenta</t>
  </si>
  <si>
    <t>Dane o warunkach płatności</t>
  </si>
  <si>
    <t>Szybkie zakładanie klienta z szablonu lub internetowych baz kontrahentów ( w tym GUS)</t>
  </si>
  <si>
    <t>Dane o przyznanych upustach</t>
  </si>
  <si>
    <t>Definiowanie umów handlowych z kontrahentem</t>
  </si>
  <si>
    <t>Definiowanie cenników dla kontrahentów</t>
  </si>
  <si>
    <t>Cenniki i umowy zawierają ceny i upusty dla danego kontrahenta, ceny od ilości sprzedaży</t>
  </si>
  <si>
    <t>Powiązanie upustów i cen z wielkością sprzedaży</t>
  </si>
  <si>
    <t>Przypisanie parametrów logistycznych, waga i objętość do pozycji sprzedażowych</t>
  </si>
  <si>
    <t>Nazwy pozycji sprzedażowych w wielu językach</t>
  </si>
  <si>
    <t>Grupowanie pozycji handlowych wg wielu kryteriów</t>
  </si>
  <si>
    <t>Możliwość zmiany opisu pozycji handlowej na zamówieniu lub/i fakturze.</t>
  </si>
  <si>
    <t>Wersjonowanie ofert</t>
  </si>
  <si>
    <t>Rejestracja przyczyn wygrania / przegrania ofert</t>
  </si>
  <si>
    <t>Cenniki: widełki cenowe per handlowiec (uprawnienia do upustów), cena sprzedaży okresowa</t>
  </si>
  <si>
    <t>Generowanie zamówień na bazie zatwierdzonych ofert</t>
  </si>
  <si>
    <t>Widoczność stanów magazynowych w trybie ofertowania i wrowadzania zamówienia</t>
  </si>
  <si>
    <t>Rezerwacja oferowanego wyrobu lub towaru pod ofertę</t>
  </si>
  <si>
    <t>Automatyczne zwalnianie rezerwacji wyrobu/towaru po przedawnieniu oferty</t>
  </si>
  <si>
    <t>Generowanie powiadomień o zbliżającym się przeterminowaniu oferty</t>
  </si>
  <si>
    <t>Obsługa procesu zatwierdzania oferty</t>
  </si>
  <si>
    <t>Zarządzanie narzutami i kosztami dodatkowymi na zamówieniu</t>
  </si>
  <si>
    <t>Automatyczna wycena zamówień oraz możliwość ręcznej zmiany cen i upustów</t>
  </si>
  <si>
    <t>Zamówienia na datę. Rozróżnienie dat wysyłki, dostawy, dat obiecanych i dat rzeczywistej realizacji zamówienia</t>
  </si>
  <si>
    <t>Importowanie zamówień z systemów zewnętrznych - komunikacja przez pliki lub webserwisy</t>
  </si>
  <si>
    <t>Potwierdzanie komunikatem elektronicznym przyjęcia zamówienia</t>
  </si>
  <si>
    <t>Powiązanie zamówień z procesem realizacji - wydaniami z magazynu, usługami i zleceniami serwisowymi</t>
  </si>
  <si>
    <t>Prowadzenie rejestru reklamacji, autoryzacja reklamacji</t>
  </si>
  <si>
    <t>Tworzenie faktur na podstawie zrealizowanych usług i zamówień</t>
  </si>
  <si>
    <t>Tworzenie faktur korygujących</t>
  </si>
  <si>
    <t>Możliwość zmiany treści faktury przed wydrukowaniem</t>
  </si>
  <si>
    <t>Rozliczanie faktur zaliczkowych</t>
  </si>
  <si>
    <t>Fakturowanie w walutach wg określonego dla odbiorcy kursu</t>
  </si>
  <si>
    <t>Odrębne ujęcie wartości sprzedaży i upustów/rabatów</t>
  </si>
  <si>
    <t>Wysyłka faktur mailem</t>
  </si>
  <si>
    <t>Wydruk duplikatów faktur</t>
  </si>
  <si>
    <t>Definicja osób kontaktowych z dowolnym zakresem informacyjnym</t>
  </si>
  <si>
    <t>Definicja wielu adresów</t>
  </si>
  <si>
    <t>Planowanie i raportowanie zadań i kontaktów, spotkań, rozmów telefonicznych, przedstawionych ofert</t>
  </si>
  <si>
    <t>Rejestracja potencjalnych sprzedaży</t>
  </si>
  <si>
    <t>Powiązanie z dokumentacją elektroniczną - załączniki do spraw crm</t>
  </si>
  <si>
    <t>Wyszukiwanie danych według dowolnych kryteriów</t>
  </si>
  <si>
    <t>Obsługa korespondencji seryjnej</t>
  </si>
  <si>
    <t>Wgląd w dane transakcyjne z poziomu CRM - faktury, płatności, zamówienia, umowy</t>
  </si>
  <si>
    <t>Dostęp do bazy CRM ze smartfonów</t>
  </si>
  <si>
    <t>Możliwość pracy zdalnej w terenie w trybie offline z synchornizacją do bazy centralnej</t>
  </si>
  <si>
    <t>Obsługa magazynów konsygnacyjnych</t>
  </si>
  <si>
    <t>Miejsce składowania na dowolnym poziomie szczegółowości - strefy, rzędy, warstwy,półki, miejsca</t>
  </si>
  <si>
    <t>Integracja z posiadanym regałem  automatycznym wysokiego składowania firmy Baumalog</t>
  </si>
  <si>
    <t>Identyfikacja systemowa/etykkieta na magazynie wraz ze stanem dostępności.</t>
  </si>
  <si>
    <t>Zarządzanie dostępem do lokalizacji - aktywowanie, blokowanie lokalizacji lub całych stref</t>
  </si>
  <si>
    <t>Przypisywanie parametrów miejsc składowania - wymiary, nośność, temperatura, inne  definiowalne przez użytkownika</t>
  </si>
  <si>
    <t>Zarządzanie materiałami własnymi</t>
  </si>
  <si>
    <t>Zarządzanie materiałami powierzonymi ze wskazaniem właściciela</t>
  </si>
  <si>
    <t>Metody wyceny magazynu - średnia ważona, średnia w okresie, cena ewidencyjna, lifo, fifo, cena rzeczywista</t>
  </si>
  <si>
    <t>Różne metody wyceny dla różnych pozycji magazynowych</t>
  </si>
  <si>
    <t>Alfanumeryczny indeks pozycji magazynowej - wspólny dla wszystkich magazynów i jednostek</t>
  </si>
  <si>
    <t>Możliwość powiązania dokumentów elektronicznych, przechowywanych w systemie, z indeksem materiałowym</t>
  </si>
  <si>
    <t>Nieograniczona lista cech zapasu magazynowego, definiowana przez użytkownika dla grup pozycji asortymentowych</t>
  </si>
  <si>
    <t>Przypisanie producentów do pozycji magazynowych</t>
  </si>
  <si>
    <t>Przypisanie wielu jednostek miary do pozycji magazynowej</t>
  </si>
  <si>
    <t>Definiowalne przeliczniki jednostek miary dla pozycji magazynowej</t>
  </si>
  <si>
    <t>Wykonywanie operacji magazynowych w wielu jednostkach miary</t>
  </si>
  <si>
    <t>Możliwość prowadzenia magazynu w dwóch jednostkach miary jednocześnie (np.. Waga/objętość)</t>
  </si>
  <si>
    <t>Identyfikacja zapasu z dokładnością do partii i/lub serii</t>
  </si>
  <si>
    <t>Pełne śledzenie historii partii / serii</t>
  </si>
  <si>
    <t>Automatyczne lub ręczne generowanie numerów partii/serii</t>
  </si>
  <si>
    <t>Dodatkowe cechy kontroli zapasu definiowane przez użytkownika (zablokowany do KJ/  do regeneracji/ itd.)</t>
  </si>
  <si>
    <t>Zarządzanie ilością dostępną i ilością na magazynie oraz rezerwacjami zapasu</t>
  </si>
  <si>
    <t>Przeprowadzenie inwentaryzacji cyklicznej - generowanie i rozliczanie arkuszy spisowych z natury</t>
  </si>
  <si>
    <t>Automatyczne generowanie transakcji różnic inwentaryzacyjnych</t>
  </si>
  <si>
    <t>Transakcje wydań i przyjęć na zapas magazynowy dekretowane wg ustalonych schematów</t>
  </si>
  <si>
    <t>Transakcje przesunięć międzymagazynowych jedno i dwu etapowe, osobno wydanie MM i przyjecie MM</t>
  </si>
  <si>
    <t>Automatyczna wycena bieżącego zapasu magazynowego korygowana po każdej transakcji przez system</t>
  </si>
  <si>
    <t>Identyfikacja daty rzeczywistej transakcji i możliwość zdefiniowania daty księgowej transakcji</t>
  </si>
  <si>
    <t>Centralne zarządzanie informacją o zapasie magazynowym</t>
  </si>
  <si>
    <t>Przekrojowe raporty dla zapasu magazynowego</t>
  </si>
  <si>
    <t>Przekrojowa projekcja zapasu magazynowego w przyszłości wg planowanych zdarzeń (otwarte zamówienia, zapotrzebowania)</t>
  </si>
  <si>
    <t>Możliwość budowania dowolnych analiz przez użytkownika</t>
  </si>
  <si>
    <t>Definicja poziomu uzupełnienia zapasu, zapasu bezpiecznego, ilości do zamówienia</t>
  </si>
  <si>
    <t>Automatyczna aktualizacja wg historii transakcji poziomu uzupełnienia zapasu, zapasu bezpiecznego, ilości do zamówienia</t>
  </si>
  <si>
    <t>Automatyczne generowanie przez system propozycji uzupełnienia zapasu</t>
  </si>
  <si>
    <t>Zakup krajowy, unijny, poza UE</t>
  </si>
  <si>
    <t>Zakup materiałów i usług</t>
  </si>
  <si>
    <t>Wiele adreśów dla kontrahenta</t>
  </si>
  <si>
    <t>Lista aprobowanych dostawców</t>
  </si>
  <si>
    <t>Warunki handlowe przypisane do kontrahenta</t>
  </si>
  <si>
    <t>Autoryzacja jakościowa dostawców</t>
  </si>
  <si>
    <t>Szybkie zakładanie dostawcy z szablonu</t>
  </si>
  <si>
    <t>Rejestr pozycji zakupowych wg definiowalnych grup asortymentowych</t>
  </si>
  <si>
    <t>Szybkie zakładanie nowych indeksów wg szablonów z wartościami domyślnymi</t>
  </si>
  <si>
    <t>Możliwość definiowania specyficznych danych dostawcy dla poszczególnych pozycji zakupowych (np. różne wielkości opakowań)</t>
  </si>
  <si>
    <t>Podwykonawstwo - definicja materiałów do wydania do dostawcy w celu  przyjęcia przetworzonych elementów</t>
  </si>
  <si>
    <t>Możliwość określenia dostawcy domyślnego dla pozycji zakupowej</t>
  </si>
  <si>
    <t>Możliwość zdefiniowania listy dostawców dla pozycji zakupowej</t>
  </si>
  <si>
    <t>Ewidencja zapotrzebowań zakupu.</t>
  </si>
  <si>
    <t>Zapotrzebowanie zakupu zawiera informacje o: źródle zamówienia</t>
  </si>
  <si>
    <t>Śledzenie statusów zapotrzebowań zakupu (Planowane/Wstępne, Aktywowane/Zwolnione, Zatwierdzone, Zamknięte)</t>
  </si>
  <si>
    <t>Ręczne wprowadzania zapotrzebowań zakupu</t>
  </si>
  <si>
    <t>Automatyczne wprowadznie zapotrzebowań zakupu: zapotrzebowanie tworzone w relacji z procesem uzupełniania stanu magazynu</t>
  </si>
  <si>
    <t>Automatyczny dobór obowiązującej ceny oraz śledzenie źródła ceny (cena z cennika, cena z umowy, itp..)</t>
  </si>
  <si>
    <t xml:space="preserve">Analiza cen i kosztów dostawy od różnych dostawców </t>
  </si>
  <si>
    <t>Konwersja zapotrzebowania zakupu w zamówienie zakupu - utworzenie nowego zamówienia</t>
  </si>
  <si>
    <t>Konwersja zapotrzebowania zakupu w zamówienie zakupu - dołączenie do istniejącego zamówienia zakupu</t>
  </si>
  <si>
    <t>Potwierdzania zamówień zakupu wraz z ewidencją zmian (np. zmiana daty dostawy, ceny, upustu)</t>
  </si>
  <si>
    <t>Wsparcie dla procesu konsolidacji zamówień - agregacja zapotrzebowań na tą samą pozycję w ramach jednego zamówienia i kalkulacja ceny dla ilości skonsolidowanej.</t>
  </si>
  <si>
    <t>Śledzenie statusów zamówień zakupu (np. Planowane/Wstępne, Aktywowane/Zwolnione, Zatwierdzone, Zamknięte)</t>
  </si>
  <si>
    <t>Zbiorcze przetwarzania zamówień zakupu (np. aktywowanie/zwolnienie wszystkich zamówień dla danego dostawcy)</t>
  </si>
  <si>
    <t>Tworzenie monitów dla zamówień opóźnionych</t>
  </si>
  <si>
    <t>Możliwość zdefiniowania narzutów związanych z zakupem (cło, ubezpieczenie)</t>
  </si>
  <si>
    <t>Obłsuga procesu parowania faktury zakupowej z dostawą zamówienia zakupu</t>
  </si>
  <si>
    <t>Obsługa harmonogramów płatności dla zamówień zakupu</t>
  </si>
  <si>
    <t>Pełne śledzenie historii zmian w zamówieniach (informacja o użytkowniku, czasie  i zakresie zmian)</t>
  </si>
  <si>
    <t>Wysyłka zapytania ofertowego do wielu dostawców</t>
  </si>
  <si>
    <t xml:space="preserve">Ewidencja ofert - odpowiedzi dostawców na zapytanie ofertowe </t>
  </si>
  <si>
    <t>Wsparcie dla porównania ofert - system automatycznie wskazuje ofertę najkorzystniejszą cenowo.</t>
  </si>
  <si>
    <t>Dokonanie wyboru oferty i automatyczne przekształcenie jej w zamówienie zakupu</t>
  </si>
  <si>
    <t>Dokonanie wyboru oferty i automatyczne przekształcenie jej w umowę z dostawcą</t>
  </si>
  <si>
    <t>Definiowanie  ścieżek zatwierdzania zamówień obejmujących dowolną ilość kroków w procesie zatwierdzenia i przypisane do tych kroków osoby (lub grupy osób)</t>
  </si>
  <si>
    <t>Zatwierdzanie zapotrzebowań zakupu</t>
  </si>
  <si>
    <t>Możliwość przyjęcia dostawy częściowej</t>
  </si>
  <si>
    <t>Możliwość ewidencji wyników kontroli jakości dostaw - ilościowa ewidencja towarów dobrych i uszkodzonych</t>
  </si>
  <si>
    <t>Możliwość identyfikacji partii dostaw wraz z dokumentami (np. certyfikaty, raporty z badań)</t>
  </si>
  <si>
    <t>różne typy kont księgowych, w tym w szczególności konta walutowe, rozrachunkowe, pozabilansowe,</t>
  </si>
  <si>
    <t>wielowalutowość konta rozrachunkowego dla jednego kontrahenta</t>
  </si>
  <si>
    <t>księgi pomocnicze tj. możliwość powiązania konta ze szczegółowymi rozrachunkami  kontrahentów, magazynów, banków,</t>
  </si>
  <si>
    <t xml:space="preserve">księga główna podzielona na dzienniki cząstkowe </t>
  </si>
  <si>
    <t>dekrety księgowe w złotych i walutowe (wielowalutowość zapisów)</t>
  </si>
  <si>
    <t>automatyzacja tworzenia dekretów w oparciu o wzorce (szablony) księgowań</t>
  </si>
  <si>
    <t>budżety kont księgowych i raporty odchyleń wykonania budżetów</t>
  </si>
  <si>
    <t>automatyzacja księgowań okresowych - księgowania nocne</t>
  </si>
  <si>
    <t>zintegrowana procedura obiegu faktur kosztowych (merytoryczna i formalno-rachunkowa kontrola dokumentów)</t>
  </si>
  <si>
    <t>kreator rocznego sprawozdania finansowego wg struktur logicznych publikowanych przez MF</t>
  </si>
  <si>
    <t>lp</t>
  </si>
  <si>
    <t>Punkty</t>
  </si>
  <si>
    <t>Zatwierdzanie zamówień zakupu</t>
  </si>
  <si>
    <t xml:space="preserve"> Tak / Nie</t>
  </si>
  <si>
    <t>Statystyka dostaw (np. wartość, ilość , zamówienia opóźnione, zaówienia niezrealizowane, reklamowane)</t>
  </si>
  <si>
    <t xml:space="preserve">W przypadku technologii złożonych (np. do produkcji wykorzystuje się inne półprodukty ze swoimi technologiami) musi być możliwość analizy przekrojowej tzn. dla produktu nadrzędnego zbiorczy widok wszystkich złożeń/ rozwinięć dla  produktów cząstkowych </t>
  </si>
  <si>
    <t xml:space="preserve">Pprezentownie jasnej informacji nt. tego, kiedy najpóźniej zlecić produkcję, żeby zrealizować ją w terminie </t>
  </si>
  <si>
    <t xml:space="preserve">System pozwala na tworzenie wzorców/planów Kontroli jakości </t>
  </si>
  <si>
    <t>System umożliwia wygenerowanie do zlecenia produkcyjnego Protokołu KJ, musi umożliwiać wygenerowanie protokołu KJ do zdefiniowanych grup produktowych bądź poszczególnych pozycji zamówienia w zależności od decyzji uprawnionego pracownika.</t>
  </si>
  <si>
    <t xml:space="preserve">System umożliwia rejestrację produkcji przez pracowników bezpośrednio produkcyjnych przy użyciu uproszczonego interfejsu dostosowanego do użycia na urządzeniach informatycznych z możliwością zastosowania kodów kreskowych, kodów dwuwymiarowych oraz kart magnetycznych. W ramach tego uproszczonego interfejsu powinny być dostępne następujące opcje:
1. Możliwość wyświetlania dokumentów w postaci plików pdf, arkuszy kalkulacyjnych, zdjęć. 
2. Możliwość generowania dokumentów rozchodu wewnętrznego i przyjęcia wewnętrznego.
3. Zarejestrowanie cechy wytworzonego wyrobu lub półproduktu. 
4. Możliwość zarejestrowania przestoju lub awarii maszyny
5. Możliwość zarejestrowania faktu rozpoczęcia operacji i jej zakończenia oraz zaraportowania wykonania pierwszej sztuki wyrobu.
6. Możliwość rejestrowania czasu początku i końca przezbrojenia. </t>
  </si>
  <si>
    <t xml:space="preserve">System umożliwia dodawanie do zlecenia produkcyjnego załączników w formie plików takich jak pdf, JPEG, STEP, DWG i inne </t>
  </si>
  <si>
    <t xml:space="preserve">System umożliwia tworzenie kompletnych harmonogramów uwzględniających wszystkie wprowadzone parametry </t>
  </si>
  <si>
    <t>System umożliwia tworzenie symulacji planu produkcyjnego</t>
  </si>
  <si>
    <t xml:space="preserve">System umożliwia precyzyjne planowanie krótko okresowe </t>
  </si>
  <si>
    <t>System umożliwia ręczne i automatyczne (np. na podstawie zgłoszenia awarii) generowanie zgłoszeń w postaci zleceń serwisowych.</t>
  </si>
  <si>
    <t xml:space="preserve">System umożliwia planowanie długo i średnio okresowe w oparciu o bardzo uproszczone dane podstawowe </t>
  </si>
  <si>
    <t xml:space="preserve">System umożliwia obliczenie zapotrzebowania na materiały w długofalowej perspektywie </t>
  </si>
  <si>
    <t>System zapewnia obliczanie obciążeń przy planowaniu długo okresowym</t>
  </si>
  <si>
    <t>Automatyczne generowanie zleceń produkcyjnych  na wskazane półwyroby, precyzyjne planowanie oraz ewidencję</t>
  </si>
  <si>
    <t>Definiowanie zestawów/pakietów sprzedażowych</t>
  </si>
  <si>
    <t>System IT Produkcji  - moduł ZAKUPY</t>
  </si>
  <si>
    <t>moduł ZAKUPY - wymogi opcjonalne</t>
  </si>
  <si>
    <t>moduł ZAKUPY - wymogi obligatoryjne</t>
  </si>
  <si>
    <t>moduł MAGAZYNOWO - KSIĘGOWY - wymogi obligatoryjne</t>
  </si>
  <si>
    <t>moduł MAGAZYNOWO - KSIĘGOWY - wymogi opcjonalne</t>
  </si>
  <si>
    <t>moduł SPRZEDAŻY - wymogi opcjonalne</t>
  </si>
  <si>
    <t>moduł SPRZEDAŻY - wymogi obligatoryjne</t>
  </si>
  <si>
    <t>System IT Produkcji  - moduł SPRZEDAŻY</t>
  </si>
  <si>
    <t>System IT Produkcji  - moduł PRODUKCJI w tym APS + MES</t>
  </si>
  <si>
    <t>moduł PRODUKCJI - wymogi obligatoryjne</t>
  </si>
  <si>
    <t>moduł PRODUKCJI - wymogi opcjonalne</t>
  </si>
  <si>
    <t>moduł SPRZEDAŻY - suma punktów</t>
  </si>
  <si>
    <t>moduł ZAKUPY - suma punktów</t>
  </si>
  <si>
    <t>Definicja parametrów pozycji zakupowej u kontretnego dostawcy: 
- producent
- jednostki miary zakupowe i cenowe z przelicznikami
- ceny i upusty u dostawcy
- progi cenowe zależne od wielkości zamówienia
- nazwa asortymentu u dostawcy
- wielkość opakowań logistycznych
- koszty dodatkowe dla dostawcy</t>
  </si>
  <si>
    <t>wielopoziomowa struktura kont księgowych</t>
  </si>
  <si>
    <t>moduł MAGAZYNOWO - KSIĘGOWY - suma punktów</t>
  </si>
  <si>
    <t>moduł PRODUKCJI - suma punktów</t>
  </si>
  <si>
    <t>SPETECH</t>
  </si>
  <si>
    <t>oferent (nazwa):</t>
  </si>
  <si>
    <t>...</t>
  </si>
  <si>
    <t>Możliwość poddania towarów kwarantannie (towary oczekujące na kontrolę jakości)</t>
  </si>
  <si>
    <t>Wprowadzenie zapytań ofertowych do dostawców</t>
  </si>
  <si>
    <t xml:space="preserve">Komunikacja on-line ze spedytorem (DHL,TNT,UPS) </t>
  </si>
  <si>
    <t>integracja zobowiązań płatniczych ze sytemem bankowym - automatyczna generacja przelewów do systemu bankowego mBank</t>
  </si>
  <si>
    <t>System umożliwia analizę harmonogramów z weryfikacją zmian (jakie parametry zmieniły się przy różnych wersjach harmonogramu)</t>
  </si>
  <si>
    <t>Możliwość symulowania obciążeń zasobów względem czasu. Planowanie pojemnościowe.</t>
  </si>
  <si>
    <t>Możliwość generowania technologii dla poszczególnych wyrobów bez konieczności każdorazowego ręcznego wypełniania różnych możliwych ścieżek. Szczegółowy opis w załączniku nr 5 – Generator Technologii.</t>
  </si>
  <si>
    <t>Funkcjonalność ofertowania z automatyczną dostępnością programu SigmaNest (załącznik nr 3 – SigmaNest)</t>
  </si>
  <si>
    <t>Planowanie produkcji z uwzględnieniem aktualnego stanu produkcji (co jest produkowane, awarie stanowisk)</t>
  </si>
  <si>
    <t>Śledzenie dostępności maszyn i ich wykorzystania</t>
  </si>
  <si>
    <t>Tworzenie historii powstania produktu</t>
  </si>
  <si>
    <t>Możliwość harmonogramowania wieloetapowego</t>
  </si>
  <si>
    <t>Możliwość uwzględnienia operatorów/grup operatorów w planowaniu procesu</t>
  </si>
  <si>
    <t>Możliwość uwzględnienia narzędzi dodatkowych</t>
  </si>
  <si>
    <t>Rejestr ofert</t>
  </si>
  <si>
    <t>Rejestracja podpisanych przez klienta umów</t>
  </si>
  <si>
    <t>Definiowanie produktów według tzw. Formularzy Produktowych opisanych w załącznik nr 4 – Formularz Produktowy</t>
  </si>
  <si>
    <t>System IT Produkcji  - moduł MAGAZYNOWO - KSIĘGOWY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</si>
</sst>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color theme="2" tint="-0.249977111117893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2"/>
      <name val="Calibri"/>
      <family val="2"/>
      <charset val="238"/>
    </font>
    <font>
      <sz val="9"/>
      <color theme="2" tint="-0.249977111117893"/>
      <name val="Calibri"/>
      <family val="2"/>
      <charset val="238"/>
    </font>
    <font>
      <sz val="11"/>
      <color rgb="FF000000"/>
      <name val="Verdana"/>
      <family val="2"/>
      <charset val="238"/>
    </font>
    <font>
      <b/>
      <sz val="10"/>
      <color rgb="FF0070C0"/>
      <name val="Verdana"/>
      <family val="2"/>
      <charset val="238"/>
    </font>
    <font>
      <sz val="6"/>
      <color rgb="FF000000"/>
      <name val="Verdan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2" fillId="0" borderId="0" xfId="1"/>
    <xf numFmtId="0" fontId="3" fillId="0" borderId="0" xfId="1" applyFont="1"/>
    <xf numFmtId="0" fontId="6" fillId="0" borderId="2" xfId="1" applyFont="1" applyBorder="1" applyAlignment="1">
      <alignment vertical="center" wrapText="1"/>
    </xf>
    <xf numFmtId="0" fontId="5" fillId="0" borderId="1" xfId="1" applyFont="1" applyBorder="1" applyAlignment="1">
      <alignment horizontal="left" vertical="center" wrapText="1"/>
    </xf>
    <xf numFmtId="0" fontId="8" fillId="0" borderId="0" xfId="1" applyFont="1"/>
    <xf numFmtId="0" fontId="7" fillId="2" borderId="6" xfId="1" applyFont="1" applyFill="1" applyBorder="1" applyAlignment="1">
      <alignment horizontal="center" vertical="center"/>
    </xf>
    <xf numFmtId="49" fontId="6" fillId="3" borderId="2" xfId="1" applyNumberFormat="1" applyFont="1" applyFill="1" applyBorder="1" applyAlignment="1">
      <alignment horizontal="left" vertical="center"/>
    </xf>
    <xf numFmtId="49" fontId="6" fillId="3" borderId="2" xfId="1" applyNumberFormat="1" applyFont="1" applyFill="1" applyBorder="1" applyAlignment="1">
      <alignment horizontal="left" vertical="center" wrapText="1"/>
    </xf>
    <xf numFmtId="0" fontId="6" fillId="3" borderId="2" xfId="1" applyFont="1" applyFill="1" applyBorder="1" applyAlignment="1">
      <alignment vertical="center"/>
    </xf>
    <xf numFmtId="0" fontId="6" fillId="3" borderId="2" xfId="1" applyFont="1" applyFill="1" applyBorder="1" applyAlignment="1">
      <alignment vertical="center" wrapText="1"/>
    </xf>
    <xf numFmtId="0" fontId="3" fillId="3" borderId="2" xfId="1" applyFont="1" applyFill="1" applyBorder="1" applyAlignment="1">
      <alignment vertical="center"/>
    </xf>
    <xf numFmtId="0" fontId="2" fillId="0" borderId="0" xfId="1" applyAlignment="1">
      <alignment horizontal="center" vertical="center"/>
    </xf>
    <xf numFmtId="0" fontId="2" fillId="3" borderId="2" xfId="1" applyFill="1" applyBorder="1" applyAlignment="1">
      <alignment horizontal="center" vertical="center"/>
    </xf>
    <xf numFmtId="0" fontId="2" fillId="3" borderId="2" xfId="1" applyFill="1" applyBorder="1" applyAlignment="1">
      <alignment horizontal="center" vertical="center" wrapText="1"/>
    </xf>
    <xf numFmtId="0" fontId="2" fillId="0" borderId="0" xfId="1" applyAlignment="1">
      <alignment vertical="center"/>
    </xf>
    <xf numFmtId="0" fontId="4" fillId="2" borderId="2" xfId="1" quotePrefix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right" vertical="center"/>
    </xf>
    <xf numFmtId="0" fontId="10" fillId="2" borderId="2" xfId="1" quotePrefix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top" wrapText="1"/>
    </xf>
    <xf numFmtId="0" fontId="7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1" fillId="2" borderId="6" xfId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8" fillId="0" borderId="0" xfId="1" applyFont="1" applyAlignment="1">
      <alignment horizontal="center"/>
    </xf>
    <xf numFmtId="0" fontId="9" fillId="2" borderId="2" xfId="1" applyFont="1" applyFill="1" applyBorder="1" applyAlignment="1">
      <alignment horizontal="left" vertical="center"/>
    </xf>
    <xf numFmtId="0" fontId="2" fillId="4" borderId="0" xfId="1" applyFill="1" applyAlignment="1">
      <alignment vertical="center"/>
    </xf>
    <xf numFmtId="0" fontId="9" fillId="4" borderId="0" xfId="1" applyFont="1" applyFill="1" applyAlignment="1">
      <alignment vertical="center"/>
    </xf>
    <xf numFmtId="0" fontId="2" fillId="4" borderId="0" xfId="1" applyFill="1" applyAlignment="1">
      <alignment horizontal="right" vertical="center"/>
    </xf>
    <xf numFmtId="0" fontId="4" fillId="3" borderId="1" xfId="1" applyFont="1" applyFill="1" applyBorder="1" applyAlignment="1">
      <alignment horizontal="left" vertical="center" wrapText="1"/>
    </xf>
    <xf numFmtId="0" fontId="2" fillId="3" borderId="7" xfId="1" applyFill="1" applyBorder="1" applyAlignment="1" applyProtection="1">
      <alignment horizontal="center" vertical="center"/>
      <protection locked="0"/>
    </xf>
    <xf numFmtId="0" fontId="12" fillId="0" borderId="0" xfId="1" applyFont="1" applyAlignment="1">
      <alignment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Alignment="1" applyProtection="1">
      <alignment vertical="center"/>
      <protection locked="0"/>
    </xf>
    <xf numFmtId="0" fontId="6" fillId="0" borderId="3" xfId="1" applyFont="1" applyBorder="1" applyAlignment="1">
      <alignment horizontal="left" vertical="center"/>
    </xf>
    <xf numFmtId="0" fontId="6" fillId="0" borderId="5" xfId="1" applyFont="1" applyBorder="1" applyAlignment="1">
      <alignment vertical="center"/>
    </xf>
    <xf numFmtId="0" fontId="6" fillId="0" borderId="3" xfId="1" applyFont="1" applyBorder="1" applyAlignment="1">
      <alignment vertical="center"/>
    </xf>
    <xf numFmtId="0" fontId="6" fillId="0" borderId="3" xfId="1" applyFont="1" applyBorder="1" applyAlignment="1">
      <alignment vertical="center" wrapText="1"/>
    </xf>
    <xf numFmtId="0" fontId="1" fillId="0" borderId="3" xfId="1" applyFont="1" applyBorder="1" applyAlignment="1">
      <alignment horizontal="left" vertical="center"/>
    </xf>
    <xf numFmtId="0" fontId="2" fillId="0" borderId="0" xfId="1" applyAlignment="1">
      <alignment wrapText="1"/>
    </xf>
    <xf numFmtId="49" fontId="6" fillId="0" borderId="3" xfId="1" applyNumberFormat="1" applyFont="1" applyBorder="1" applyAlignment="1">
      <alignment horizontal="left" vertical="center"/>
    </xf>
    <xf numFmtId="49" fontId="6" fillId="0" borderId="2" xfId="1" applyNumberFormat="1" applyFont="1" applyBorder="1" applyAlignment="1">
      <alignment horizontal="left" vertical="center"/>
    </xf>
    <xf numFmtId="49" fontId="6" fillId="0" borderId="2" xfId="1" applyNumberFormat="1" applyFont="1" applyBorder="1" applyAlignment="1">
      <alignment horizontal="left" vertical="center" wrapText="1"/>
    </xf>
    <xf numFmtId="0" fontId="3" fillId="0" borderId="2" xfId="1" applyFont="1" applyBorder="1" applyAlignment="1">
      <alignment vertical="center"/>
    </xf>
    <xf numFmtId="0" fontId="2" fillId="0" borderId="2" xfId="1" applyBorder="1" applyAlignment="1">
      <alignment vertical="center"/>
    </xf>
    <xf numFmtId="0" fontId="2" fillId="0" borderId="4" xfId="1" applyBorder="1" applyAlignment="1">
      <alignment vertical="center"/>
    </xf>
    <xf numFmtId="0" fontId="4" fillId="0" borderId="1" xfId="1" applyFont="1" applyBorder="1" applyAlignment="1">
      <alignment horizontal="left" vertical="top" wrapText="1"/>
    </xf>
    <xf numFmtId="0" fontId="3" fillId="0" borderId="7" xfId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>
      <alignment horizontal="left" vertical="center" wrapText="1"/>
    </xf>
    <xf numFmtId="0" fontId="13" fillId="4" borderId="0" xfId="1" applyFont="1" applyFill="1" applyAlignment="1">
      <alignment vertical="center"/>
    </xf>
    <xf numFmtId="0" fontId="14" fillId="0" borderId="0" xfId="1" applyFont="1" applyAlignment="1">
      <alignment horizontal="right" vertical="center"/>
    </xf>
    <xf numFmtId="0" fontId="2" fillId="0" borderId="7" xfId="1" applyBorder="1" applyAlignment="1" applyProtection="1">
      <alignment horizontal="center" vertical="center"/>
      <protection locked="0"/>
    </xf>
    <xf numFmtId="0" fontId="3" fillId="3" borderId="2" xfId="1" applyFont="1" applyFill="1" applyBorder="1" applyAlignment="1" applyProtection="1">
      <alignment horizontal="center" vertical="center"/>
      <protection locked="0"/>
    </xf>
    <xf numFmtId="0" fontId="2" fillId="3" borderId="2" xfId="1" applyFont="1" applyFill="1" applyBorder="1" applyAlignment="1" applyProtection="1">
      <alignment horizontal="center" vertical="center"/>
      <protection locked="0"/>
    </xf>
  </cellXfs>
  <cellStyles count="2">
    <cellStyle name="Normalny" xfId="0" builtinId="0"/>
    <cellStyle name="Normalny 2" xfId="1" xr:uid="{97E8FD72-EEBC-4B5B-96BB-3686C4E58CFF}"/>
  </cellStyles>
  <dxfs count="4">
    <dxf>
      <font>
        <strike val="0"/>
        <color theme="2" tint="-0.499984740745262"/>
      </font>
    </dxf>
    <dxf>
      <font>
        <strike val="0"/>
        <color theme="2" tint="-0.499984740745262"/>
      </font>
    </dxf>
    <dxf>
      <font>
        <strike val="0"/>
        <color theme="2" tint="-0.499984740745262"/>
      </font>
    </dxf>
    <dxf>
      <font>
        <strike val="0"/>
        <color theme="2" tint="-0.499984740745262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9F0B4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37C86-E777-4E7A-ADC7-2876AF077BCB}">
  <sheetPr codeName="Arkusz6">
    <tabColor theme="8" tint="-0.249977111117893"/>
    <pageSetUpPr fitToPage="1"/>
  </sheetPr>
  <dimension ref="A3:H90"/>
  <sheetViews>
    <sheetView tabSelected="1" topLeftCell="B4" zoomScale="115" zoomScaleNormal="115" workbookViewId="0">
      <pane ySplit="1" topLeftCell="A5" activePane="bottomLeft" state="frozen"/>
      <selection activeCell="D5" sqref="D5"/>
      <selection pane="bottomLeft" activeCell="D5" sqref="D5"/>
    </sheetView>
  </sheetViews>
  <sheetFormatPr defaultColWidth="0" defaultRowHeight="15.1" customHeight="1" zeroHeight="1" x14ac:dyDescent="0.25"/>
  <cols>
    <col min="1" max="1" width="14.375" style="1" hidden="1" customWidth="1"/>
    <col min="2" max="2" width="3.625" style="27" customWidth="1"/>
    <col min="3" max="3" width="10.5" style="5" customWidth="1"/>
    <col min="4" max="4" width="112.875" style="1" customWidth="1"/>
    <col min="5" max="5" width="9.625" style="12" customWidth="1"/>
    <col min="6" max="7" width="8.75" style="1" customWidth="1"/>
    <col min="8" max="8" width="0" style="1" hidden="1" customWidth="1"/>
    <col min="9" max="16384" width="9.625" style="1" hidden="1"/>
  </cols>
  <sheetData>
    <row r="3" spans="2:6" ht="15.1" hidden="1" customHeight="1" x14ac:dyDescent="0.25">
      <c r="E3" s="2" t="b">
        <f t="array" ref="E3">AND(E7:E70="Tak")</f>
        <v>0</v>
      </c>
    </row>
    <row r="4" spans="2:6" s="15" customFormat="1" ht="20.100000000000001" customHeight="1" x14ac:dyDescent="0.2">
      <c r="B4" s="27"/>
      <c r="C4" s="52" t="s">
        <v>234</v>
      </c>
      <c r="D4" s="30" t="s">
        <v>225</v>
      </c>
      <c r="E4" s="29" t="str">
        <f>IF(E3,"Spełnia","Nie spełnia")</f>
        <v>Nie spełnia</v>
      </c>
      <c r="F4" s="31" t="str">
        <f>F89&amp;"  pkt"</f>
        <v>0  pkt</v>
      </c>
    </row>
    <row r="5" spans="2:6" s="34" customFormat="1" ht="20.100000000000001" customHeight="1" x14ac:dyDescent="0.2">
      <c r="B5" s="27"/>
      <c r="C5" s="53" t="s">
        <v>235</v>
      </c>
      <c r="D5" s="36" t="s">
        <v>236</v>
      </c>
      <c r="E5" s="35"/>
    </row>
    <row r="6" spans="2:6" ht="33.6" customHeight="1" x14ac:dyDescent="0.25">
      <c r="C6" s="24" t="s">
        <v>197</v>
      </c>
      <c r="D6" s="28" t="s">
        <v>226</v>
      </c>
      <c r="E6" s="16" t="s">
        <v>200</v>
      </c>
    </row>
    <row r="7" spans="2:6" ht="20.100000000000001" customHeight="1" x14ac:dyDescent="0.25">
      <c r="C7" s="25">
        <v>1</v>
      </c>
      <c r="D7" s="38" t="s">
        <v>0</v>
      </c>
      <c r="E7" s="54"/>
    </row>
    <row r="8" spans="2:6" ht="20.100000000000001" customHeight="1" x14ac:dyDescent="0.25">
      <c r="C8" s="25">
        <v>2</v>
      </c>
      <c r="D8" s="39" t="s">
        <v>1</v>
      </c>
      <c r="E8" s="54"/>
    </row>
    <row r="9" spans="2:6" ht="20.100000000000001" customHeight="1" x14ac:dyDescent="0.25">
      <c r="C9" s="25">
        <v>3</v>
      </c>
      <c r="D9" s="39" t="s">
        <v>2</v>
      </c>
      <c r="E9" s="54"/>
    </row>
    <row r="10" spans="2:6" ht="28.8" x14ac:dyDescent="0.25">
      <c r="C10" s="25">
        <v>4</v>
      </c>
      <c r="D10" s="40" t="s">
        <v>3</v>
      </c>
      <c r="E10" s="54"/>
    </row>
    <row r="11" spans="2:6" ht="28.8" x14ac:dyDescent="0.25">
      <c r="C11" s="25">
        <v>5</v>
      </c>
      <c r="D11" s="40" t="s">
        <v>243</v>
      </c>
      <c r="E11" s="54"/>
    </row>
    <row r="12" spans="2:6" ht="20.100000000000001" customHeight="1" x14ac:dyDescent="0.25">
      <c r="C12" s="25">
        <v>6</v>
      </c>
      <c r="D12" s="39" t="s">
        <v>4</v>
      </c>
      <c r="E12" s="54"/>
    </row>
    <row r="13" spans="2:6" ht="28.8" x14ac:dyDescent="0.25">
      <c r="C13" s="25">
        <v>7</v>
      </c>
      <c r="D13" s="40" t="s">
        <v>202</v>
      </c>
      <c r="E13" s="54"/>
    </row>
    <row r="14" spans="2:6" ht="28.8" x14ac:dyDescent="0.25">
      <c r="C14" s="25">
        <v>8</v>
      </c>
      <c r="D14" s="40" t="s">
        <v>6</v>
      </c>
      <c r="E14" s="54"/>
    </row>
    <row r="15" spans="2:6" ht="20.100000000000001" customHeight="1" x14ac:dyDescent="0.25">
      <c r="C15" s="25">
        <v>9</v>
      </c>
      <c r="D15" s="39" t="s">
        <v>7</v>
      </c>
      <c r="E15" s="54"/>
    </row>
    <row r="16" spans="2:6" ht="20.100000000000001" customHeight="1" x14ac:dyDescent="0.25">
      <c r="C16" s="25">
        <v>10</v>
      </c>
      <c r="D16" s="39" t="s">
        <v>8</v>
      </c>
      <c r="E16" s="54"/>
    </row>
    <row r="17" spans="3:5" ht="20.100000000000001" customHeight="1" x14ac:dyDescent="0.25">
      <c r="C17" s="25">
        <v>11</v>
      </c>
      <c r="D17" s="39" t="s">
        <v>9</v>
      </c>
      <c r="E17" s="54"/>
    </row>
    <row r="18" spans="3:5" ht="20.100000000000001" customHeight="1" x14ac:dyDescent="0.25">
      <c r="C18" s="25">
        <v>12</v>
      </c>
      <c r="D18" s="39" t="s">
        <v>10</v>
      </c>
      <c r="E18" s="54"/>
    </row>
    <row r="19" spans="3:5" ht="20.100000000000001" customHeight="1" x14ac:dyDescent="0.25">
      <c r="C19" s="25">
        <v>13</v>
      </c>
      <c r="D19" s="39" t="s">
        <v>12</v>
      </c>
      <c r="E19" s="54"/>
    </row>
    <row r="20" spans="3:5" ht="28.8" x14ac:dyDescent="0.25">
      <c r="C20" s="25">
        <v>14</v>
      </c>
      <c r="D20" s="40" t="s">
        <v>13</v>
      </c>
      <c r="E20" s="54"/>
    </row>
    <row r="21" spans="3:5" ht="20.100000000000001" customHeight="1" x14ac:dyDescent="0.25">
      <c r="C21" s="25">
        <v>15</v>
      </c>
      <c r="D21" s="39" t="s">
        <v>15</v>
      </c>
      <c r="E21" s="54"/>
    </row>
    <row r="22" spans="3:5" ht="20.100000000000001" customHeight="1" x14ac:dyDescent="0.25">
      <c r="C22" s="25">
        <v>16</v>
      </c>
      <c r="D22" s="39" t="s">
        <v>16</v>
      </c>
      <c r="E22" s="54"/>
    </row>
    <row r="23" spans="3:5" ht="28.8" x14ac:dyDescent="0.25">
      <c r="C23" s="25">
        <v>17</v>
      </c>
      <c r="D23" s="40" t="s">
        <v>17</v>
      </c>
      <c r="E23" s="54"/>
    </row>
    <row r="24" spans="3:5" ht="20.100000000000001" customHeight="1" x14ac:dyDescent="0.25">
      <c r="C24" s="25">
        <v>18</v>
      </c>
      <c r="D24" s="39" t="s">
        <v>18</v>
      </c>
      <c r="E24" s="54"/>
    </row>
    <row r="25" spans="3:5" ht="20.100000000000001" customHeight="1" x14ac:dyDescent="0.25">
      <c r="C25" s="25">
        <v>19</v>
      </c>
      <c r="D25" s="39" t="s">
        <v>19</v>
      </c>
      <c r="E25" s="54"/>
    </row>
    <row r="26" spans="3:5" ht="28.8" x14ac:dyDescent="0.25">
      <c r="C26" s="25">
        <v>20</v>
      </c>
      <c r="D26" s="40" t="s">
        <v>20</v>
      </c>
      <c r="E26" s="54"/>
    </row>
    <row r="27" spans="3:5" ht="20.100000000000001" customHeight="1" x14ac:dyDescent="0.25">
      <c r="C27" s="25">
        <v>21</v>
      </c>
      <c r="D27" s="39" t="s">
        <v>21</v>
      </c>
      <c r="E27" s="54"/>
    </row>
    <row r="28" spans="3:5" ht="20.100000000000001" customHeight="1" x14ac:dyDescent="0.25">
      <c r="C28" s="25">
        <v>22</v>
      </c>
      <c r="D28" s="39" t="s">
        <v>22</v>
      </c>
      <c r="E28" s="54"/>
    </row>
    <row r="29" spans="3:5" ht="20.100000000000001" customHeight="1" x14ac:dyDescent="0.25">
      <c r="C29" s="25">
        <v>23</v>
      </c>
      <c r="D29" s="40" t="s">
        <v>23</v>
      </c>
      <c r="E29" s="54"/>
    </row>
    <row r="30" spans="3:5" ht="28.8" x14ac:dyDescent="0.25">
      <c r="C30" s="25">
        <v>24</v>
      </c>
      <c r="D30" s="40" t="s">
        <v>24</v>
      </c>
      <c r="E30" s="54"/>
    </row>
    <row r="31" spans="3:5" ht="28.8" x14ac:dyDescent="0.25">
      <c r="C31" s="25">
        <v>25</v>
      </c>
      <c r="D31" s="40" t="s">
        <v>25</v>
      </c>
      <c r="E31" s="54"/>
    </row>
    <row r="32" spans="3:5" ht="20.100000000000001" customHeight="1" x14ac:dyDescent="0.25">
      <c r="C32" s="25">
        <v>26</v>
      </c>
      <c r="D32" s="39" t="s">
        <v>203</v>
      </c>
      <c r="E32" s="54"/>
    </row>
    <row r="33" spans="1:5" ht="20.100000000000001" customHeight="1" x14ac:dyDescent="0.25">
      <c r="C33" s="25">
        <v>27</v>
      </c>
      <c r="D33" s="39" t="s">
        <v>204</v>
      </c>
      <c r="E33" s="54"/>
    </row>
    <row r="34" spans="1:5" ht="28.8" x14ac:dyDescent="0.25">
      <c r="C34" s="25">
        <v>28</v>
      </c>
      <c r="D34" s="40" t="s">
        <v>205</v>
      </c>
      <c r="E34" s="54"/>
    </row>
    <row r="35" spans="1:5" ht="135.1" customHeight="1" x14ac:dyDescent="0.25">
      <c r="C35" s="25">
        <v>29</v>
      </c>
      <c r="D35" s="40" t="s">
        <v>206</v>
      </c>
      <c r="E35" s="54"/>
    </row>
    <row r="36" spans="1:5" ht="28.8" x14ac:dyDescent="0.25">
      <c r="C36" s="25">
        <v>30</v>
      </c>
      <c r="D36" s="40" t="s">
        <v>30</v>
      </c>
      <c r="E36" s="54"/>
    </row>
    <row r="37" spans="1:5" ht="20.100000000000001" customHeight="1" x14ac:dyDescent="0.25">
      <c r="C37" s="25">
        <v>31</v>
      </c>
      <c r="D37" s="39" t="s">
        <v>207</v>
      </c>
      <c r="E37" s="54"/>
    </row>
    <row r="38" spans="1:5" ht="14.4" x14ac:dyDescent="0.25">
      <c r="C38" s="25">
        <v>32</v>
      </c>
      <c r="D38" s="37" t="s">
        <v>210</v>
      </c>
      <c r="E38" s="54"/>
    </row>
    <row r="39" spans="1:5" ht="14.4" x14ac:dyDescent="0.25">
      <c r="C39" s="25">
        <v>33</v>
      </c>
      <c r="D39" s="37" t="s">
        <v>208</v>
      </c>
      <c r="E39" s="54"/>
    </row>
    <row r="40" spans="1:5" ht="14.4" x14ac:dyDescent="0.25">
      <c r="C40" s="25">
        <v>34</v>
      </c>
      <c r="D40" s="37" t="s">
        <v>241</v>
      </c>
      <c r="E40" s="54"/>
    </row>
    <row r="41" spans="1:5" s="42" customFormat="1" ht="14.4" x14ac:dyDescent="0.25">
      <c r="A41" s="1"/>
      <c r="B41" s="27"/>
      <c r="C41" s="25">
        <v>35</v>
      </c>
      <c r="D41" s="41" t="s">
        <v>209</v>
      </c>
      <c r="E41" s="54"/>
    </row>
    <row r="42" spans="1:5" ht="20.100000000000001" customHeight="1" x14ac:dyDescent="0.25">
      <c r="C42" s="25">
        <v>36</v>
      </c>
      <c r="D42" s="37" t="s">
        <v>242</v>
      </c>
      <c r="E42" s="54"/>
    </row>
    <row r="43" spans="1:5" ht="20.100000000000001" customHeight="1" x14ac:dyDescent="0.25">
      <c r="C43" s="25">
        <v>37</v>
      </c>
      <c r="D43" s="37" t="s">
        <v>214</v>
      </c>
      <c r="E43" s="54"/>
    </row>
    <row r="44" spans="1:5" ht="20.100000000000001" customHeight="1" x14ac:dyDescent="0.25">
      <c r="C44" s="25">
        <v>38</v>
      </c>
      <c r="D44" s="43" t="s">
        <v>212</v>
      </c>
      <c r="E44" s="54"/>
    </row>
    <row r="45" spans="1:5" ht="20.100000000000001" customHeight="1" x14ac:dyDescent="0.25">
      <c r="C45" s="25">
        <v>39</v>
      </c>
      <c r="D45" s="43" t="s">
        <v>213</v>
      </c>
      <c r="E45" s="54"/>
    </row>
    <row r="46" spans="1:5" ht="20.100000000000001" customHeight="1" x14ac:dyDescent="0.25">
      <c r="C46" s="25">
        <v>40</v>
      </c>
      <c r="D46" s="43" t="s">
        <v>34</v>
      </c>
      <c r="E46" s="54"/>
    </row>
    <row r="47" spans="1:5" ht="20.100000000000001" customHeight="1" x14ac:dyDescent="0.25">
      <c r="C47" s="25">
        <v>41</v>
      </c>
      <c r="D47" s="44" t="s">
        <v>215</v>
      </c>
      <c r="E47" s="54"/>
    </row>
    <row r="48" spans="1:5" ht="20.100000000000001" customHeight="1" x14ac:dyDescent="0.25">
      <c r="C48" s="25">
        <v>42</v>
      </c>
      <c r="D48" s="44" t="s">
        <v>248</v>
      </c>
      <c r="E48" s="54"/>
    </row>
    <row r="49" spans="3:5" ht="20.100000000000001" customHeight="1" x14ac:dyDescent="0.25">
      <c r="C49" s="25">
        <v>43</v>
      </c>
      <c r="D49" s="44" t="s">
        <v>249</v>
      </c>
      <c r="E49" s="54"/>
    </row>
    <row r="50" spans="3:5" ht="20.100000000000001" customHeight="1" x14ac:dyDescent="0.25">
      <c r="C50" s="25">
        <v>44</v>
      </c>
      <c r="D50" s="44" t="s">
        <v>250</v>
      </c>
      <c r="E50" s="54"/>
    </row>
    <row r="51" spans="3:5" ht="44.6" customHeight="1" x14ac:dyDescent="0.25">
      <c r="C51" s="25">
        <v>45</v>
      </c>
      <c r="D51" s="45" t="s">
        <v>36</v>
      </c>
      <c r="E51" s="54"/>
    </row>
    <row r="52" spans="3:5" ht="22.65" customHeight="1" x14ac:dyDescent="0.25">
      <c r="C52" s="25">
        <v>46</v>
      </c>
      <c r="D52" s="44" t="s">
        <v>37</v>
      </c>
      <c r="E52" s="54"/>
    </row>
    <row r="53" spans="3:5" ht="20.100000000000001" customHeight="1" x14ac:dyDescent="0.25">
      <c r="C53" s="25">
        <v>47</v>
      </c>
      <c r="D53" s="44" t="s">
        <v>38</v>
      </c>
      <c r="E53" s="54"/>
    </row>
    <row r="54" spans="3:5" ht="30" customHeight="1" x14ac:dyDescent="0.25">
      <c r="C54" s="25">
        <v>48</v>
      </c>
      <c r="D54" s="3" t="s">
        <v>40</v>
      </c>
      <c r="E54" s="54"/>
    </row>
    <row r="55" spans="3:5" ht="20.100000000000001" customHeight="1" x14ac:dyDescent="0.25">
      <c r="C55" s="25">
        <v>49</v>
      </c>
      <c r="D55" s="46" t="s">
        <v>41</v>
      </c>
      <c r="E55" s="54"/>
    </row>
    <row r="56" spans="3:5" ht="20.100000000000001" customHeight="1" x14ac:dyDescent="0.25">
      <c r="C56" s="25">
        <v>50</v>
      </c>
      <c r="D56" s="47" t="s">
        <v>42</v>
      </c>
      <c r="E56" s="54"/>
    </row>
    <row r="57" spans="3:5" ht="20.100000000000001" customHeight="1" x14ac:dyDescent="0.25">
      <c r="C57" s="25">
        <v>51</v>
      </c>
      <c r="D57" s="47" t="s">
        <v>43</v>
      </c>
      <c r="E57" s="54"/>
    </row>
    <row r="58" spans="3:5" ht="20.100000000000001" customHeight="1" x14ac:dyDescent="0.25">
      <c r="C58" s="25">
        <v>52</v>
      </c>
      <c r="D58" s="46" t="s">
        <v>44</v>
      </c>
      <c r="E58" s="54"/>
    </row>
    <row r="59" spans="3:5" ht="20.100000000000001" customHeight="1" x14ac:dyDescent="0.25">
      <c r="C59" s="25">
        <v>53</v>
      </c>
      <c r="D59" s="47" t="s">
        <v>45</v>
      </c>
      <c r="E59" s="54"/>
    </row>
    <row r="60" spans="3:5" ht="20.100000000000001" customHeight="1" x14ac:dyDescent="0.25">
      <c r="C60" s="25">
        <v>54</v>
      </c>
      <c r="D60" s="47" t="s">
        <v>46</v>
      </c>
      <c r="E60" s="54"/>
    </row>
    <row r="61" spans="3:5" ht="20.100000000000001" customHeight="1" x14ac:dyDescent="0.25">
      <c r="C61" s="25">
        <v>55</v>
      </c>
      <c r="D61" s="47" t="s">
        <v>47</v>
      </c>
      <c r="E61" s="54"/>
    </row>
    <row r="62" spans="3:5" ht="20.100000000000001" customHeight="1" x14ac:dyDescent="0.25">
      <c r="C62" s="25">
        <v>56</v>
      </c>
      <c r="D62" s="47" t="s">
        <v>48</v>
      </c>
      <c r="E62" s="54"/>
    </row>
    <row r="63" spans="3:5" ht="20.100000000000001" customHeight="1" x14ac:dyDescent="0.25">
      <c r="C63" s="25">
        <v>57</v>
      </c>
      <c r="D63" s="47" t="s">
        <v>49</v>
      </c>
      <c r="E63" s="54"/>
    </row>
    <row r="64" spans="3:5" ht="20.100000000000001" customHeight="1" x14ac:dyDescent="0.25">
      <c r="C64" s="25">
        <v>58</v>
      </c>
      <c r="D64" s="47" t="s">
        <v>50</v>
      </c>
      <c r="E64" s="54"/>
    </row>
    <row r="65" spans="3:6" ht="20.100000000000001" customHeight="1" x14ac:dyDescent="0.25">
      <c r="C65" s="25">
        <v>59</v>
      </c>
      <c r="D65" s="47" t="s">
        <v>51</v>
      </c>
      <c r="E65" s="54"/>
    </row>
    <row r="66" spans="3:6" ht="20.100000000000001" customHeight="1" x14ac:dyDescent="0.25">
      <c r="C66" s="25">
        <v>60</v>
      </c>
      <c r="D66" s="47" t="s">
        <v>52</v>
      </c>
      <c r="E66" s="54"/>
    </row>
    <row r="67" spans="3:6" ht="20.100000000000001" customHeight="1" x14ac:dyDescent="0.25">
      <c r="C67" s="25">
        <v>61</v>
      </c>
      <c r="D67" s="47" t="s">
        <v>245</v>
      </c>
      <c r="E67" s="54"/>
    </row>
    <row r="68" spans="3:6" ht="20.100000000000001" customHeight="1" x14ac:dyDescent="0.25">
      <c r="C68" s="25">
        <v>62</v>
      </c>
      <c r="D68" s="48" t="s">
        <v>246</v>
      </c>
      <c r="E68" s="54"/>
    </row>
    <row r="69" spans="3:6" ht="20.100000000000001" customHeight="1" x14ac:dyDescent="0.25">
      <c r="C69" s="25">
        <v>63</v>
      </c>
      <c r="D69" s="47" t="s">
        <v>247</v>
      </c>
      <c r="E69" s="54"/>
    </row>
    <row r="70" spans="3:6" ht="20.100000000000001" customHeight="1" x14ac:dyDescent="0.25">
      <c r="C70" s="25">
        <v>64</v>
      </c>
      <c r="D70" s="47" t="s">
        <v>244</v>
      </c>
      <c r="E70" s="54"/>
    </row>
    <row r="71" spans="3:6" ht="14.4" x14ac:dyDescent="0.25">
      <c r="C71" s="26"/>
      <c r="D71" s="15"/>
      <c r="E71" s="15"/>
    </row>
    <row r="72" spans="3:6" ht="14.4" x14ac:dyDescent="0.25">
      <c r="C72" s="26"/>
      <c r="D72" s="15"/>
    </row>
    <row r="73" spans="3:6" ht="14.4" x14ac:dyDescent="0.25">
      <c r="C73" s="26"/>
      <c r="D73" s="15"/>
    </row>
    <row r="74" spans="3:6" ht="30" customHeight="1" x14ac:dyDescent="0.25">
      <c r="C74" s="24" t="s">
        <v>197</v>
      </c>
      <c r="D74" s="28" t="s">
        <v>227</v>
      </c>
      <c r="E74" s="16" t="s">
        <v>200</v>
      </c>
      <c r="F74" s="16" t="s">
        <v>198</v>
      </c>
    </row>
    <row r="75" spans="3:6" ht="20.100000000000001" customHeight="1" x14ac:dyDescent="0.25">
      <c r="C75" s="25">
        <v>65</v>
      </c>
      <c r="D75" s="9" t="s">
        <v>5</v>
      </c>
      <c r="E75" s="55"/>
      <c r="F75" s="13">
        <v>9</v>
      </c>
    </row>
    <row r="76" spans="3:6" ht="20.100000000000001" customHeight="1" x14ac:dyDescent="0.25">
      <c r="C76" s="25">
        <v>66</v>
      </c>
      <c r="D76" s="9" t="s">
        <v>11</v>
      </c>
      <c r="E76" s="55"/>
      <c r="F76" s="13">
        <v>5</v>
      </c>
    </row>
    <row r="77" spans="3:6" ht="20.100000000000001" customHeight="1" x14ac:dyDescent="0.25">
      <c r="C77" s="25">
        <v>67</v>
      </c>
      <c r="D77" s="9" t="s">
        <v>14</v>
      </c>
      <c r="E77" s="55"/>
      <c r="F77" s="13">
        <v>9</v>
      </c>
    </row>
    <row r="78" spans="3:6" ht="20.100000000000001" customHeight="1" x14ac:dyDescent="0.25">
      <c r="C78" s="25">
        <v>68</v>
      </c>
      <c r="D78" s="9" t="s">
        <v>26</v>
      </c>
      <c r="E78" s="55"/>
      <c r="F78" s="13">
        <v>9</v>
      </c>
    </row>
    <row r="79" spans="3:6" ht="20.100000000000001" customHeight="1" x14ac:dyDescent="0.25">
      <c r="C79" s="25">
        <v>69</v>
      </c>
      <c r="D79" s="9" t="s">
        <v>27</v>
      </c>
      <c r="E79" s="55"/>
      <c r="F79" s="13">
        <v>5</v>
      </c>
    </row>
    <row r="80" spans="3:6" ht="20.100000000000001" customHeight="1" x14ac:dyDescent="0.25">
      <c r="C80" s="25">
        <v>70</v>
      </c>
      <c r="D80" s="10" t="s">
        <v>28</v>
      </c>
      <c r="E80" s="55"/>
      <c r="F80" s="13">
        <v>9</v>
      </c>
    </row>
    <row r="81" spans="3:6" ht="28.8" x14ac:dyDescent="0.25">
      <c r="C81" s="25">
        <v>71</v>
      </c>
      <c r="D81" s="10" t="s">
        <v>29</v>
      </c>
      <c r="E81" s="55"/>
      <c r="F81" s="14">
        <v>5</v>
      </c>
    </row>
    <row r="82" spans="3:6" ht="20.100000000000001" customHeight="1" x14ac:dyDescent="0.25">
      <c r="C82" s="25">
        <v>72</v>
      </c>
      <c r="D82" s="9" t="s">
        <v>211</v>
      </c>
      <c r="E82" s="55"/>
      <c r="F82" s="13">
        <v>5</v>
      </c>
    </row>
    <row r="83" spans="3:6" ht="20.100000000000001" customHeight="1" x14ac:dyDescent="0.25">
      <c r="C83" s="25">
        <v>73</v>
      </c>
      <c r="D83" s="9" t="s">
        <v>31</v>
      </c>
      <c r="E83" s="55"/>
      <c r="F83" s="13">
        <v>5</v>
      </c>
    </row>
    <row r="84" spans="3:6" ht="28.8" x14ac:dyDescent="0.25">
      <c r="C84" s="25">
        <v>74</v>
      </c>
      <c r="D84" s="10" t="s">
        <v>32</v>
      </c>
      <c r="E84" s="55"/>
      <c r="F84" s="13">
        <v>5</v>
      </c>
    </row>
    <row r="85" spans="3:6" ht="20.100000000000001" customHeight="1" x14ac:dyDescent="0.25">
      <c r="C85" s="25">
        <v>75</v>
      </c>
      <c r="D85" s="7" t="s">
        <v>33</v>
      </c>
      <c r="E85" s="55"/>
      <c r="F85" s="13">
        <v>9</v>
      </c>
    </row>
    <row r="86" spans="3:6" ht="20.100000000000001" customHeight="1" x14ac:dyDescent="0.25">
      <c r="C86" s="25">
        <v>76</v>
      </c>
      <c r="D86" s="7" t="s">
        <v>35</v>
      </c>
      <c r="E86" s="55"/>
      <c r="F86" s="13">
        <v>9</v>
      </c>
    </row>
    <row r="87" spans="3:6" ht="35.700000000000003" customHeight="1" x14ac:dyDescent="0.25">
      <c r="C87" s="25">
        <v>77</v>
      </c>
      <c r="D87" s="8" t="s">
        <v>39</v>
      </c>
      <c r="E87" s="55"/>
      <c r="F87" s="13">
        <v>5</v>
      </c>
    </row>
    <row r="88" spans="3:6" ht="20.100000000000001" customHeight="1" x14ac:dyDescent="0.25">
      <c r="C88" s="25">
        <v>78</v>
      </c>
      <c r="D88" s="11" t="s">
        <v>53</v>
      </c>
      <c r="E88" s="56"/>
      <c r="F88" s="13">
        <v>9</v>
      </c>
    </row>
    <row r="89" spans="3:6" ht="20.100000000000001" customHeight="1" x14ac:dyDescent="0.25">
      <c r="C89" s="24"/>
      <c r="D89" s="17" t="s">
        <v>233</v>
      </c>
      <c r="E89" s="16"/>
      <c r="F89" s="18">
        <f t="array" ref="F89">SUM((E75:E88="Tak")*F75:F88)</f>
        <v>0</v>
      </c>
    </row>
    <row r="90" spans="3:6" ht="15.1" customHeight="1" x14ac:dyDescent="0.25">
      <c r="C90" s="27"/>
    </row>
  </sheetData>
  <sheetProtection algorithmName="SHA-512" hashValue="PNoOr2P4tcheEI0ygbHyHlvH2LCG5t9K6hpzQGnh0VIVYE8D0qrMhNlmeActed107PvZnc5Gek4rhIVoKYutwg==" saltValue="oV/Vw0c19vyissIF3gfWoQ==" spinCount="100000" sheet="1" objects="1" scenarios="1" selectLockedCells="1"/>
  <conditionalFormatting sqref="F75:F88">
    <cfRule type="expression" dxfId="3" priority="1">
      <formula>E75&lt;&gt;"Tak"</formula>
    </cfRule>
  </conditionalFormatting>
  <dataValidations count="1">
    <dataValidation type="list" allowBlank="1" showErrorMessage="1" errorTitle="Zły tekst" error="Należy wpisać &quot;Tak&quot; albo &quot;NIe&quot;" promptTitle="Decyzja" prompt="Wpisz &quot;Tak&quot; albo &quot;NIe&quot;" sqref="E7:E70 E75:E88" xr:uid="{FB14126C-C865-45D2-B0A9-72B9014FB22C}">
      <formula1>"Tak,Nie"</formula1>
    </dataValidation>
  </dataValidations>
  <pageMargins left="0.35433070866141736" right="0.35433070866141736" top="0.35433070866141736" bottom="0.35433070866141736" header="0" footer="0"/>
  <pageSetup paperSize="9" scale="3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7EBA6-C39D-4EE0-B58E-6EA153B02F0A}">
  <sheetPr codeName="Arkusz7">
    <tabColor theme="8" tint="-0.249977111117893"/>
    <pageSetUpPr fitToPage="1"/>
  </sheetPr>
  <dimension ref="A3:H74"/>
  <sheetViews>
    <sheetView topLeftCell="B4" zoomScale="115" zoomScaleNormal="115" workbookViewId="0">
      <pane ySplit="1" topLeftCell="A5" activePane="bottomLeft" state="frozen"/>
      <selection activeCell="D5" sqref="D5"/>
      <selection pane="bottomLeft" activeCell="E7" sqref="E7"/>
    </sheetView>
  </sheetViews>
  <sheetFormatPr defaultColWidth="0" defaultRowHeight="15.1" customHeight="1" zeroHeight="1" x14ac:dyDescent="0.25"/>
  <cols>
    <col min="1" max="1" width="8.875" style="1" hidden="1" customWidth="1"/>
    <col min="2" max="2" width="3.625" style="5" customWidth="1"/>
    <col min="3" max="3" width="10.5" style="5" customWidth="1"/>
    <col min="4" max="4" width="112.875" style="2" customWidth="1"/>
    <col min="5" max="5" width="9.625" style="1" customWidth="1"/>
    <col min="6" max="7" width="8.75" style="1" customWidth="1"/>
    <col min="8" max="8" width="0" style="1" hidden="1" customWidth="1"/>
    <col min="9" max="16384" width="9.625" style="1" hidden="1"/>
  </cols>
  <sheetData>
    <row r="3" spans="2:6" ht="15.1" hidden="1" customHeight="1" x14ac:dyDescent="0.25">
      <c r="E3" s="2" t="b">
        <f t="array" ref="E3">AND(E7:E54="Tak")</f>
        <v>0</v>
      </c>
    </row>
    <row r="4" spans="2:6" s="15" customFormat="1" ht="20.100000000000001" customHeight="1" x14ac:dyDescent="0.2">
      <c r="B4" s="5"/>
      <c r="C4" s="52" t="s">
        <v>234</v>
      </c>
      <c r="D4" s="30" t="s">
        <v>224</v>
      </c>
      <c r="E4" s="29" t="str">
        <f>IF(E3,"Spełnia","Nie spełnia")</f>
        <v>Nie spełnia</v>
      </c>
      <c r="F4" s="31" t="str">
        <f>F71&amp;"  pkt"</f>
        <v>0  pkt</v>
      </c>
    </row>
    <row r="5" spans="2:6" s="34" customFormat="1" ht="20.100000000000001" customHeight="1" x14ac:dyDescent="0.2">
      <c r="B5" s="5"/>
      <c r="C5" s="53" t="s">
        <v>235</v>
      </c>
      <c r="D5" s="36" t="s">
        <v>236</v>
      </c>
    </row>
    <row r="6" spans="2:6" ht="25.05" customHeight="1" x14ac:dyDescent="0.25">
      <c r="C6" s="24" t="s">
        <v>197</v>
      </c>
      <c r="D6" s="28" t="s">
        <v>223</v>
      </c>
      <c r="E6" s="16" t="s">
        <v>200</v>
      </c>
    </row>
    <row r="7" spans="2:6" ht="20.100000000000001" customHeight="1" x14ac:dyDescent="0.25">
      <c r="C7" s="25">
        <v>1</v>
      </c>
      <c r="D7" s="51" t="s">
        <v>54</v>
      </c>
      <c r="E7" s="50"/>
    </row>
    <row r="8" spans="2:6" ht="20.100000000000001" customHeight="1" x14ac:dyDescent="0.25">
      <c r="C8" s="25">
        <v>2</v>
      </c>
      <c r="D8" s="51" t="s">
        <v>55</v>
      </c>
      <c r="E8" s="50"/>
    </row>
    <row r="9" spans="2:6" ht="20.100000000000001" customHeight="1" x14ac:dyDescent="0.25">
      <c r="C9" s="25">
        <v>3</v>
      </c>
      <c r="D9" s="51" t="s">
        <v>56</v>
      </c>
      <c r="E9" s="50"/>
    </row>
    <row r="10" spans="2:6" ht="20.100000000000001" customHeight="1" x14ac:dyDescent="0.25">
      <c r="C10" s="25">
        <v>4</v>
      </c>
      <c r="D10" s="51" t="s">
        <v>57</v>
      </c>
      <c r="E10" s="50"/>
    </row>
    <row r="11" spans="2:6" ht="20.100000000000001" customHeight="1" x14ac:dyDescent="0.25">
      <c r="C11" s="25">
        <v>5</v>
      </c>
      <c r="D11" s="51" t="s">
        <v>58</v>
      </c>
      <c r="E11" s="50"/>
    </row>
    <row r="12" spans="2:6" ht="20.100000000000001" customHeight="1" x14ac:dyDescent="0.25">
      <c r="C12" s="25">
        <v>6</v>
      </c>
      <c r="D12" s="51" t="s">
        <v>59</v>
      </c>
      <c r="E12" s="50"/>
    </row>
    <row r="13" spans="2:6" ht="20.100000000000001" customHeight="1" x14ac:dyDescent="0.25">
      <c r="C13" s="25">
        <v>7</v>
      </c>
      <c r="D13" s="51" t="s">
        <v>60</v>
      </c>
      <c r="E13" s="50"/>
    </row>
    <row r="14" spans="2:6" ht="20.100000000000001" customHeight="1" x14ac:dyDescent="0.25">
      <c r="C14" s="25">
        <v>8</v>
      </c>
      <c r="D14" s="51" t="s">
        <v>61</v>
      </c>
      <c r="E14" s="50"/>
    </row>
    <row r="15" spans="2:6" ht="20.100000000000001" customHeight="1" x14ac:dyDescent="0.25">
      <c r="C15" s="25">
        <v>9</v>
      </c>
      <c r="D15" s="51" t="s">
        <v>62</v>
      </c>
      <c r="E15" s="50"/>
    </row>
    <row r="16" spans="2:6" ht="20.100000000000001" customHeight="1" x14ac:dyDescent="0.25">
      <c r="C16" s="25">
        <v>10</v>
      </c>
      <c r="D16" s="51" t="s">
        <v>63</v>
      </c>
      <c r="E16" s="50"/>
    </row>
    <row r="17" spans="3:5" ht="20.100000000000001" customHeight="1" x14ac:dyDescent="0.25">
      <c r="C17" s="25">
        <v>11</v>
      </c>
      <c r="D17" s="51" t="s">
        <v>64</v>
      </c>
      <c r="E17" s="50"/>
    </row>
    <row r="18" spans="3:5" ht="20.100000000000001" customHeight="1" x14ac:dyDescent="0.25">
      <c r="C18" s="25">
        <v>12</v>
      </c>
      <c r="D18" s="51" t="s">
        <v>65</v>
      </c>
      <c r="E18" s="50"/>
    </row>
    <row r="19" spans="3:5" ht="20.100000000000001" customHeight="1" x14ac:dyDescent="0.25">
      <c r="C19" s="25">
        <v>13</v>
      </c>
      <c r="D19" s="51" t="s">
        <v>66</v>
      </c>
      <c r="E19" s="50"/>
    </row>
    <row r="20" spans="3:5" ht="20.100000000000001" customHeight="1" x14ac:dyDescent="0.25">
      <c r="C20" s="25">
        <v>14</v>
      </c>
      <c r="D20" s="51" t="s">
        <v>67</v>
      </c>
      <c r="E20" s="50"/>
    </row>
    <row r="21" spans="3:5" ht="20.100000000000001" customHeight="1" x14ac:dyDescent="0.25">
      <c r="C21" s="25">
        <v>15</v>
      </c>
      <c r="D21" s="51" t="s">
        <v>69</v>
      </c>
      <c r="E21" s="50"/>
    </row>
    <row r="22" spans="3:5" ht="20.100000000000001" customHeight="1" x14ac:dyDescent="0.25">
      <c r="C22" s="25">
        <v>16</v>
      </c>
      <c r="D22" s="51" t="s">
        <v>72</v>
      </c>
      <c r="E22" s="50"/>
    </row>
    <row r="23" spans="3:5" ht="20.100000000000001" customHeight="1" x14ac:dyDescent="0.25">
      <c r="C23" s="25">
        <v>17</v>
      </c>
      <c r="D23" s="51" t="s">
        <v>73</v>
      </c>
      <c r="E23" s="50"/>
    </row>
    <row r="24" spans="3:5" ht="20.100000000000001" customHeight="1" x14ac:dyDescent="0.25">
      <c r="C24" s="25">
        <v>18</v>
      </c>
      <c r="D24" s="51" t="s">
        <v>253</v>
      </c>
      <c r="E24" s="50"/>
    </row>
    <row r="25" spans="3:5" ht="20.100000000000001" customHeight="1" x14ac:dyDescent="0.25">
      <c r="C25" s="25">
        <v>19</v>
      </c>
      <c r="D25" s="51" t="s">
        <v>216</v>
      </c>
      <c r="E25" s="50"/>
    </row>
    <row r="26" spans="3:5" ht="20.100000000000001" customHeight="1" x14ac:dyDescent="0.25">
      <c r="C26" s="25">
        <v>20</v>
      </c>
      <c r="D26" s="51" t="s">
        <v>74</v>
      </c>
      <c r="E26" s="50"/>
    </row>
    <row r="27" spans="3:5" ht="20.100000000000001" customHeight="1" x14ac:dyDescent="0.25">
      <c r="C27" s="25">
        <v>21</v>
      </c>
      <c r="D27" s="51" t="s">
        <v>75</v>
      </c>
      <c r="E27" s="50"/>
    </row>
    <row r="28" spans="3:5" ht="20.100000000000001" customHeight="1" x14ac:dyDescent="0.25">
      <c r="C28" s="25">
        <v>22</v>
      </c>
      <c r="D28" s="51" t="s">
        <v>251</v>
      </c>
      <c r="E28" s="50"/>
    </row>
    <row r="29" spans="3:5" ht="20.100000000000001" customHeight="1" x14ac:dyDescent="0.25">
      <c r="C29" s="25">
        <v>23</v>
      </c>
      <c r="D29" s="51" t="s">
        <v>76</v>
      </c>
      <c r="E29" s="50"/>
    </row>
    <row r="30" spans="3:5" ht="20.100000000000001" customHeight="1" x14ac:dyDescent="0.25">
      <c r="C30" s="25">
        <v>24</v>
      </c>
      <c r="D30" s="51" t="s">
        <v>79</v>
      </c>
      <c r="E30" s="50"/>
    </row>
    <row r="31" spans="3:5" ht="20.100000000000001" customHeight="1" x14ac:dyDescent="0.25">
      <c r="C31" s="25">
        <v>25</v>
      </c>
      <c r="D31" s="51" t="s">
        <v>80</v>
      </c>
      <c r="E31" s="50"/>
    </row>
    <row r="32" spans="3:5" ht="20.100000000000001" customHeight="1" x14ac:dyDescent="0.25">
      <c r="C32" s="25">
        <v>26</v>
      </c>
      <c r="D32" s="51" t="s">
        <v>84</v>
      </c>
      <c r="E32" s="50"/>
    </row>
    <row r="33" spans="3:5" ht="20.100000000000001" customHeight="1" x14ac:dyDescent="0.25">
      <c r="C33" s="25">
        <v>27</v>
      </c>
      <c r="D33" s="51" t="s">
        <v>252</v>
      </c>
      <c r="E33" s="50"/>
    </row>
    <row r="34" spans="3:5" ht="20.100000000000001" customHeight="1" x14ac:dyDescent="0.25">
      <c r="C34" s="25">
        <v>28</v>
      </c>
      <c r="D34" s="51" t="s">
        <v>85</v>
      </c>
      <c r="E34" s="50"/>
    </row>
    <row r="35" spans="3:5" ht="20.100000000000001" customHeight="1" x14ac:dyDescent="0.25">
      <c r="C35" s="25">
        <v>29</v>
      </c>
      <c r="D35" s="51" t="s">
        <v>86</v>
      </c>
      <c r="E35" s="50"/>
    </row>
    <row r="36" spans="3:5" ht="20.100000000000001" customHeight="1" x14ac:dyDescent="0.25">
      <c r="C36" s="25">
        <v>30</v>
      </c>
      <c r="D36" s="51" t="s">
        <v>87</v>
      </c>
      <c r="E36" s="50"/>
    </row>
    <row r="37" spans="3:5" ht="20.100000000000001" customHeight="1" x14ac:dyDescent="0.25">
      <c r="C37" s="25">
        <v>31</v>
      </c>
      <c r="D37" s="51" t="s">
        <v>88</v>
      </c>
      <c r="E37" s="50"/>
    </row>
    <row r="38" spans="3:5" ht="20.100000000000001" customHeight="1" x14ac:dyDescent="0.25">
      <c r="C38" s="25">
        <v>32</v>
      </c>
      <c r="D38" s="51" t="s">
        <v>89</v>
      </c>
      <c r="E38" s="50"/>
    </row>
    <row r="39" spans="3:5" ht="20.100000000000001" customHeight="1" x14ac:dyDescent="0.25">
      <c r="C39" s="25">
        <v>33</v>
      </c>
      <c r="D39" s="51" t="s">
        <v>90</v>
      </c>
      <c r="E39" s="50"/>
    </row>
    <row r="40" spans="3:5" ht="20.100000000000001" customHeight="1" x14ac:dyDescent="0.25">
      <c r="C40" s="25">
        <v>34</v>
      </c>
      <c r="D40" s="51" t="s">
        <v>91</v>
      </c>
      <c r="E40" s="50"/>
    </row>
    <row r="41" spans="3:5" ht="20.100000000000001" customHeight="1" x14ac:dyDescent="0.25">
      <c r="C41" s="25">
        <v>35</v>
      </c>
      <c r="D41" s="51" t="s">
        <v>92</v>
      </c>
      <c r="E41" s="50"/>
    </row>
    <row r="42" spans="3:5" ht="20.100000000000001" customHeight="1" x14ac:dyDescent="0.25">
      <c r="C42" s="25">
        <v>36</v>
      </c>
      <c r="D42" s="51" t="s">
        <v>93</v>
      </c>
      <c r="E42" s="50"/>
    </row>
    <row r="43" spans="3:5" ht="20.100000000000001" customHeight="1" x14ac:dyDescent="0.25">
      <c r="C43" s="25">
        <v>37</v>
      </c>
      <c r="D43" s="51" t="s">
        <v>94</v>
      </c>
      <c r="E43" s="50"/>
    </row>
    <row r="44" spans="3:5" ht="20.100000000000001" customHeight="1" x14ac:dyDescent="0.25">
      <c r="C44" s="25">
        <v>38</v>
      </c>
      <c r="D44" s="51" t="s">
        <v>95</v>
      </c>
      <c r="E44" s="50"/>
    </row>
    <row r="45" spans="3:5" ht="20.100000000000001" customHeight="1" x14ac:dyDescent="0.25">
      <c r="C45" s="25">
        <v>39</v>
      </c>
      <c r="D45" s="51" t="s">
        <v>96</v>
      </c>
      <c r="E45" s="50"/>
    </row>
    <row r="46" spans="3:5" ht="20.100000000000001" customHeight="1" x14ac:dyDescent="0.25">
      <c r="C46" s="25">
        <v>40</v>
      </c>
      <c r="D46" s="51" t="s">
        <v>97</v>
      </c>
      <c r="E46" s="50"/>
    </row>
    <row r="47" spans="3:5" ht="20.100000000000001" customHeight="1" x14ac:dyDescent="0.25">
      <c r="C47" s="25">
        <v>41</v>
      </c>
      <c r="D47" s="51" t="s">
        <v>98</v>
      </c>
      <c r="E47" s="50"/>
    </row>
    <row r="48" spans="3:5" ht="20.100000000000001" customHeight="1" x14ac:dyDescent="0.25">
      <c r="C48" s="25">
        <v>42</v>
      </c>
      <c r="D48" s="51" t="s">
        <v>99</v>
      </c>
      <c r="E48" s="50"/>
    </row>
    <row r="49" spans="3:6" ht="20.100000000000001" customHeight="1" x14ac:dyDescent="0.25">
      <c r="C49" s="25">
        <v>43</v>
      </c>
      <c r="D49" s="51" t="s">
        <v>100</v>
      </c>
      <c r="E49" s="50"/>
    </row>
    <row r="50" spans="3:6" ht="20.100000000000001" customHeight="1" x14ac:dyDescent="0.25">
      <c r="C50" s="25">
        <v>44</v>
      </c>
      <c r="D50" s="51" t="s">
        <v>101</v>
      </c>
      <c r="E50" s="50"/>
    </row>
    <row r="51" spans="3:6" ht="20.100000000000001" customHeight="1" x14ac:dyDescent="0.25">
      <c r="C51" s="25">
        <v>45</v>
      </c>
      <c r="D51" s="51" t="s">
        <v>102</v>
      </c>
      <c r="E51" s="50"/>
    </row>
    <row r="52" spans="3:6" ht="20.100000000000001" customHeight="1" x14ac:dyDescent="0.25">
      <c r="C52" s="25">
        <v>46</v>
      </c>
      <c r="D52" s="51" t="s">
        <v>103</v>
      </c>
      <c r="E52" s="50"/>
    </row>
    <row r="53" spans="3:6" ht="20.100000000000001" customHeight="1" x14ac:dyDescent="0.25">
      <c r="C53" s="25">
        <v>47</v>
      </c>
      <c r="D53" s="51" t="s">
        <v>104</v>
      </c>
      <c r="E53" s="50"/>
    </row>
    <row r="54" spans="3:6" ht="20.100000000000001" customHeight="1" x14ac:dyDescent="0.25">
      <c r="C54" s="25">
        <v>48</v>
      </c>
      <c r="D54" s="51" t="s">
        <v>105</v>
      </c>
      <c r="E54" s="50"/>
    </row>
    <row r="55" spans="3:6" ht="14.4" x14ac:dyDescent="0.25">
      <c r="C55" s="26"/>
      <c r="D55" s="23"/>
    </row>
    <row r="56" spans="3:6" ht="14.4" x14ac:dyDescent="0.25">
      <c r="C56" s="26"/>
      <c r="D56" s="23"/>
    </row>
    <row r="57" spans="3:6" ht="14.4" x14ac:dyDescent="0.25">
      <c r="C57" s="26"/>
      <c r="D57" s="23"/>
    </row>
    <row r="58" spans="3:6" ht="25.05" customHeight="1" x14ac:dyDescent="0.25">
      <c r="C58" s="24" t="s">
        <v>197</v>
      </c>
      <c r="D58" s="28" t="s">
        <v>222</v>
      </c>
      <c r="E58" s="16" t="s">
        <v>200</v>
      </c>
      <c r="F58" s="16" t="s">
        <v>198</v>
      </c>
    </row>
    <row r="59" spans="3:6" ht="20.100000000000001" customHeight="1" x14ac:dyDescent="0.25">
      <c r="C59" s="25">
        <v>49</v>
      </c>
      <c r="D59" s="32" t="s">
        <v>68</v>
      </c>
      <c r="E59" s="55"/>
      <c r="F59" s="13">
        <v>5</v>
      </c>
    </row>
    <row r="60" spans="3:6" ht="20.100000000000001" customHeight="1" x14ac:dyDescent="0.25">
      <c r="C60" s="25">
        <v>50</v>
      </c>
      <c r="D60" s="32" t="s">
        <v>70</v>
      </c>
      <c r="E60" s="55"/>
      <c r="F60" s="13">
        <v>9</v>
      </c>
    </row>
    <row r="61" spans="3:6" ht="20.100000000000001" customHeight="1" x14ac:dyDescent="0.25">
      <c r="C61" s="25">
        <v>51</v>
      </c>
      <c r="D61" s="32" t="s">
        <v>71</v>
      </c>
      <c r="E61" s="55"/>
      <c r="F61" s="13">
        <v>9</v>
      </c>
    </row>
    <row r="62" spans="3:6" ht="20.100000000000001" customHeight="1" x14ac:dyDescent="0.25">
      <c r="C62" s="25">
        <v>52</v>
      </c>
      <c r="D62" s="32" t="s">
        <v>77</v>
      </c>
      <c r="E62" s="55"/>
      <c r="F62" s="13">
        <v>9</v>
      </c>
    </row>
    <row r="63" spans="3:6" ht="20.100000000000001" customHeight="1" x14ac:dyDescent="0.25">
      <c r="C63" s="25">
        <v>53</v>
      </c>
      <c r="D63" s="32" t="s">
        <v>78</v>
      </c>
      <c r="E63" s="55"/>
      <c r="F63" s="13">
        <v>5</v>
      </c>
    </row>
    <row r="64" spans="3:6" ht="20.100000000000001" customHeight="1" x14ac:dyDescent="0.25">
      <c r="C64" s="25">
        <v>54</v>
      </c>
      <c r="D64" s="32" t="s">
        <v>81</v>
      </c>
      <c r="E64" s="55"/>
      <c r="F64" s="13">
        <v>5</v>
      </c>
    </row>
    <row r="65" spans="3:6" ht="20.100000000000001" customHeight="1" x14ac:dyDescent="0.25">
      <c r="C65" s="25">
        <v>55</v>
      </c>
      <c r="D65" s="32" t="s">
        <v>82</v>
      </c>
      <c r="E65" s="55"/>
      <c r="F65" s="13">
        <v>5</v>
      </c>
    </row>
    <row r="66" spans="3:6" ht="20.100000000000001" customHeight="1" x14ac:dyDescent="0.25">
      <c r="C66" s="25">
        <v>56</v>
      </c>
      <c r="D66" s="32" t="s">
        <v>83</v>
      </c>
      <c r="E66" s="55"/>
      <c r="F66" s="13">
        <v>5</v>
      </c>
    </row>
    <row r="67" spans="3:6" ht="20.100000000000001" customHeight="1" x14ac:dyDescent="0.25">
      <c r="C67" s="25">
        <v>57</v>
      </c>
      <c r="D67" s="32" t="s">
        <v>106</v>
      </c>
      <c r="E67" s="55"/>
      <c r="F67" s="13">
        <v>5</v>
      </c>
    </row>
    <row r="68" spans="3:6" ht="20.100000000000001" customHeight="1" x14ac:dyDescent="0.25">
      <c r="C68" s="25">
        <v>58</v>
      </c>
      <c r="D68" s="32" t="s">
        <v>107</v>
      </c>
      <c r="E68" s="55"/>
      <c r="F68" s="13">
        <v>9</v>
      </c>
    </row>
    <row r="69" spans="3:6" ht="20.100000000000001" customHeight="1" x14ac:dyDescent="0.25">
      <c r="C69" s="25">
        <v>59</v>
      </c>
      <c r="D69" s="32" t="s">
        <v>108</v>
      </c>
      <c r="E69" s="55"/>
      <c r="F69" s="13">
        <v>9</v>
      </c>
    </row>
    <row r="70" spans="3:6" ht="20.100000000000001" customHeight="1" x14ac:dyDescent="0.25">
      <c r="C70" s="25">
        <v>60</v>
      </c>
      <c r="D70" s="32" t="s">
        <v>109</v>
      </c>
      <c r="E70" s="56"/>
      <c r="F70" s="13">
        <v>5</v>
      </c>
    </row>
    <row r="71" spans="3:6" ht="25.05" customHeight="1" x14ac:dyDescent="0.25">
      <c r="C71" s="24"/>
      <c r="D71" s="17" t="s">
        <v>228</v>
      </c>
      <c r="E71" s="16"/>
      <c r="F71" s="18">
        <f t="array" ref="F71">SUM((E59:E70="Tak")*F59:F70)</f>
        <v>0</v>
      </c>
    </row>
    <row r="72" spans="3:6" ht="15.1" customHeight="1" x14ac:dyDescent="0.25"/>
    <row r="73" spans="3:6" ht="15.1" customHeight="1" x14ac:dyDescent="0.25"/>
    <row r="74" spans="3:6" ht="15.1" customHeight="1" x14ac:dyDescent="0.25"/>
  </sheetData>
  <sheetProtection algorithmName="SHA-512" hashValue="k6E/qpi24ecCDQmzqs6NwdyDRZTEmcyygfJoze55ShuoCUlWAf1H0mxBqVEkCFvtioQWMLqLuzD1lrQm+hv7Ng==" saltValue="VCC1SzgmURBxU/dGE9SvWA==" spinCount="100000" sheet="1" objects="1" scenarios="1" selectLockedCells="1"/>
  <sortState xmlns:xlrd2="http://schemas.microsoft.com/office/spreadsheetml/2017/richdata2" ref="B7:E68">
    <sortCondition ref="E7:E68"/>
    <sortCondition ref="B7:B68"/>
  </sortState>
  <conditionalFormatting sqref="F59:F70">
    <cfRule type="expression" dxfId="2" priority="1">
      <formula>E59&lt;&gt;"Tak"</formula>
    </cfRule>
  </conditionalFormatting>
  <dataValidations count="1">
    <dataValidation type="list" allowBlank="1" showErrorMessage="1" errorTitle="Zły tekst" error="Należy wpisać &quot;Tak&quot; albo &quot;NIe&quot;" promptTitle="Decyzja" prompt="Wpisz &quot;Tak&quot; albo &quot;NIe&quot;" sqref="E7:E54 E59:E70" xr:uid="{878EB83E-21F5-4266-94B9-C7481FF51C77}">
      <formula1>"Tak,Nie"</formula1>
    </dataValidation>
  </dataValidations>
  <pageMargins left="0.35433070866141736" right="0.35433070866141736" top="0.35433070866141736" bottom="0.35433070866141736" header="0" footer="0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4BDBF-D20E-45DC-A223-1659E001DDDA}">
  <sheetPr codeName="Arkusz8">
    <tabColor theme="8" tint="-0.249977111117893"/>
    <pageSetUpPr fitToPage="1"/>
  </sheetPr>
  <dimension ref="A1:H66"/>
  <sheetViews>
    <sheetView topLeftCell="B4" zoomScale="115" zoomScaleNormal="115" workbookViewId="0">
      <pane ySplit="1" topLeftCell="A34" activePane="bottomLeft" state="frozen"/>
      <selection activeCell="D5" sqref="D5"/>
      <selection pane="bottomLeft" activeCell="E59" sqref="E59"/>
    </sheetView>
  </sheetViews>
  <sheetFormatPr defaultColWidth="0" defaultRowHeight="15.1" customHeight="1" zeroHeight="1" x14ac:dyDescent="0.25"/>
  <cols>
    <col min="1" max="1" width="14.375" style="1" hidden="1" customWidth="1"/>
    <col min="2" max="2" width="3.625" style="5" customWidth="1"/>
    <col min="3" max="3" width="10.5" style="5" customWidth="1"/>
    <col min="4" max="4" width="112.875" style="1" customWidth="1"/>
    <col min="5" max="5" width="9.625" style="1" customWidth="1"/>
    <col min="6" max="7" width="8.75" style="1" customWidth="1"/>
    <col min="8" max="8" width="0" style="1" hidden="1" customWidth="1"/>
    <col min="9" max="16384" width="9.625" style="1" hidden="1"/>
  </cols>
  <sheetData>
    <row r="1" spans="2:6" ht="20.100000000000001" hidden="1" customHeight="1" x14ac:dyDescent="0.25"/>
    <row r="2" spans="2:6" ht="20.100000000000001" hidden="1" customHeight="1" x14ac:dyDescent="0.25"/>
    <row r="3" spans="2:6" ht="20.100000000000001" hidden="1" customHeight="1" x14ac:dyDescent="0.25">
      <c r="E3" s="2" t="b">
        <f t="array" ref="E3">AND(E7:E49="Tak")</f>
        <v>0</v>
      </c>
    </row>
    <row r="4" spans="2:6" s="15" customFormat="1" ht="20.100000000000001" customHeight="1" x14ac:dyDescent="0.2">
      <c r="B4" s="5"/>
      <c r="C4" s="52" t="s">
        <v>234</v>
      </c>
      <c r="D4" s="30" t="s">
        <v>254</v>
      </c>
      <c r="E4" s="29" t="str">
        <f>IF(E3,"Spełnia","Nie spełnia")</f>
        <v>Nie spełnia</v>
      </c>
      <c r="F4" s="31" t="str">
        <f>F60&amp;"  pkt"</f>
        <v>0  pkt</v>
      </c>
    </row>
    <row r="5" spans="2:6" s="34" customFormat="1" ht="20.100000000000001" customHeight="1" x14ac:dyDescent="0.2">
      <c r="B5" s="5"/>
      <c r="C5" s="53" t="s">
        <v>235</v>
      </c>
      <c r="D5" s="36" t="s">
        <v>236</v>
      </c>
    </row>
    <row r="6" spans="2:6" ht="25.05" customHeight="1" x14ac:dyDescent="0.25">
      <c r="C6" s="24" t="s">
        <v>197</v>
      </c>
      <c r="D6" s="28" t="s">
        <v>220</v>
      </c>
      <c r="E6" s="16" t="s">
        <v>200</v>
      </c>
    </row>
    <row r="7" spans="2:6" ht="20.100000000000001" customHeight="1" x14ac:dyDescent="0.25">
      <c r="C7" s="25">
        <v>1</v>
      </c>
      <c r="D7" s="49" t="s">
        <v>111</v>
      </c>
      <c r="E7" s="50"/>
    </row>
    <row r="8" spans="2:6" ht="20.100000000000001" customHeight="1" x14ac:dyDescent="0.25">
      <c r="C8" s="25">
        <v>2</v>
      </c>
      <c r="D8" s="49" t="s">
        <v>112</v>
      </c>
      <c r="E8" s="50"/>
    </row>
    <row r="9" spans="2:6" ht="20.100000000000001" customHeight="1" x14ac:dyDescent="0.25">
      <c r="C9" s="25">
        <v>3</v>
      </c>
      <c r="D9" s="49" t="s">
        <v>113</v>
      </c>
      <c r="E9" s="50"/>
    </row>
    <row r="10" spans="2:6" ht="20.100000000000001" customHeight="1" x14ac:dyDescent="0.25">
      <c r="C10" s="25">
        <v>4</v>
      </c>
      <c r="D10" s="49" t="s">
        <v>114</v>
      </c>
      <c r="E10" s="50"/>
    </row>
    <row r="11" spans="2:6" ht="20.100000000000001" customHeight="1" x14ac:dyDescent="0.25">
      <c r="C11" s="25">
        <v>5</v>
      </c>
      <c r="D11" s="49" t="s">
        <v>116</v>
      </c>
      <c r="E11" s="50"/>
    </row>
    <row r="12" spans="2:6" ht="20.100000000000001" customHeight="1" x14ac:dyDescent="0.25">
      <c r="C12" s="25">
        <v>6</v>
      </c>
      <c r="D12" s="49" t="s">
        <v>117</v>
      </c>
      <c r="E12" s="50"/>
    </row>
    <row r="13" spans="2:6" ht="20.100000000000001" customHeight="1" x14ac:dyDescent="0.25">
      <c r="C13" s="25">
        <v>7</v>
      </c>
      <c r="D13" s="49" t="s">
        <v>118</v>
      </c>
      <c r="E13" s="50"/>
    </row>
    <row r="14" spans="2:6" ht="20.100000000000001" customHeight="1" x14ac:dyDescent="0.25">
      <c r="C14" s="25">
        <v>8</v>
      </c>
      <c r="D14" s="49" t="s">
        <v>119</v>
      </c>
      <c r="E14" s="50"/>
    </row>
    <row r="15" spans="2:6" ht="20.100000000000001" customHeight="1" x14ac:dyDescent="0.25">
      <c r="C15" s="25">
        <v>9</v>
      </c>
      <c r="D15" s="49" t="s">
        <v>120</v>
      </c>
      <c r="E15" s="50"/>
    </row>
    <row r="16" spans="2:6" ht="20.100000000000001" customHeight="1" x14ac:dyDescent="0.25">
      <c r="C16" s="25">
        <v>10</v>
      </c>
      <c r="D16" s="49" t="s">
        <v>121</v>
      </c>
      <c r="E16" s="50"/>
    </row>
    <row r="17" spans="3:5" ht="20.100000000000001" customHeight="1" x14ac:dyDescent="0.25">
      <c r="C17" s="25">
        <v>11</v>
      </c>
      <c r="D17" s="49" t="s">
        <v>122</v>
      </c>
      <c r="E17" s="50"/>
    </row>
    <row r="18" spans="3:5" ht="20.100000000000001" customHeight="1" x14ac:dyDescent="0.25">
      <c r="C18" s="25">
        <v>12</v>
      </c>
      <c r="D18" s="49" t="s">
        <v>123</v>
      </c>
      <c r="E18" s="50"/>
    </row>
    <row r="19" spans="3:5" ht="20.100000000000001" customHeight="1" x14ac:dyDescent="0.25">
      <c r="C19" s="25">
        <v>13</v>
      </c>
      <c r="D19" s="49" t="s">
        <v>124</v>
      </c>
      <c r="E19" s="50"/>
    </row>
    <row r="20" spans="3:5" ht="20.100000000000001" customHeight="1" x14ac:dyDescent="0.25">
      <c r="C20" s="25">
        <v>14</v>
      </c>
      <c r="D20" s="49" t="s">
        <v>125</v>
      </c>
      <c r="E20" s="50"/>
    </row>
    <row r="21" spans="3:5" ht="20.100000000000001" customHeight="1" x14ac:dyDescent="0.25">
      <c r="C21" s="25">
        <v>15</v>
      </c>
      <c r="D21" s="49" t="s">
        <v>126</v>
      </c>
      <c r="E21" s="50"/>
    </row>
    <row r="22" spans="3:5" ht="20.100000000000001" customHeight="1" x14ac:dyDescent="0.25">
      <c r="C22" s="25">
        <v>16</v>
      </c>
      <c r="D22" s="49" t="s">
        <v>128</v>
      </c>
      <c r="E22" s="50"/>
    </row>
    <row r="23" spans="3:5" ht="20.100000000000001" customHeight="1" x14ac:dyDescent="0.25">
      <c r="C23" s="25">
        <v>17</v>
      </c>
      <c r="D23" s="49" t="s">
        <v>129</v>
      </c>
      <c r="E23" s="50"/>
    </row>
    <row r="24" spans="3:5" ht="20.100000000000001" customHeight="1" x14ac:dyDescent="0.25">
      <c r="C24" s="25">
        <v>18</v>
      </c>
      <c r="D24" s="49" t="s">
        <v>130</v>
      </c>
      <c r="E24" s="50"/>
    </row>
    <row r="25" spans="3:5" ht="20.100000000000001" customHeight="1" x14ac:dyDescent="0.25">
      <c r="C25" s="25">
        <v>19</v>
      </c>
      <c r="D25" s="49" t="s">
        <v>131</v>
      </c>
      <c r="E25" s="50"/>
    </row>
    <row r="26" spans="3:5" ht="20.100000000000001" customHeight="1" x14ac:dyDescent="0.25">
      <c r="C26" s="25">
        <v>20</v>
      </c>
      <c r="D26" s="49" t="s">
        <v>132</v>
      </c>
      <c r="E26" s="50"/>
    </row>
    <row r="27" spans="3:5" ht="20.100000000000001" customHeight="1" x14ac:dyDescent="0.25">
      <c r="C27" s="25">
        <v>21</v>
      </c>
      <c r="D27" s="49" t="s">
        <v>133</v>
      </c>
      <c r="E27" s="50"/>
    </row>
    <row r="28" spans="3:5" ht="20.100000000000001" customHeight="1" x14ac:dyDescent="0.25">
      <c r="C28" s="25">
        <v>22</v>
      </c>
      <c r="D28" s="49" t="s">
        <v>134</v>
      </c>
      <c r="E28" s="50"/>
    </row>
    <row r="29" spans="3:5" ht="20.100000000000001" customHeight="1" x14ac:dyDescent="0.25">
      <c r="C29" s="25">
        <v>23</v>
      </c>
      <c r="D29" s="49" t="s">
        <v>135</v>
      </c>
      <c r="E29" s="50"/>
    </row>
    <row r="30" spans="3:5" ht="20.100000000000001" customHeight="1" x14ac:dyDescent="0.25">
      <c r="C30" s="25">
        <v>24</v>
      </c>
      <c r="D30" s="49" t="s">
        <v>137</v>
      </c>
      <c r="E30" s="50"/>
    </row>
    <row r="31" spans="3:5" ht="20.100000000000001" customHeight="1" x14ac:dyDescent="0.25">
      <c r="C31" s="25">
        <v>25</v>
      </c>
      <c r="D31" s="49" t="s">
        <v>138</v>
      </c>
      <c r="E31" s="50"/>
    </row>
    <row r="32" spans="3:5" ht="20.100000000000001" customHeight="1" x14ac:dyDescent="0.25">
      <c r="C32" s="25">
        <v>26</v>
      </c>
      <c r="D32" s="49" t="s">
        <v>139</v>
      </c>
      <c r="E32" s="50"/>
    </row>
    <row r="33" spans="3:5" ht="20.100000000000001" customHeight="1" x14ac:dyDescent="0.25">
      <c r="C33" s="25">
        <v>27</v>
      </c>
      <c r="D33" s="49" t="s">
        <v>140</v>
      </c>
      <c r="E33" s="50"/>
    </row>
    <row r="34" spans="3:5" ht="20.100000000000001" customHeight="1" x14ac:dyDescent="0.25">
      <c r="C34" s="25">
        <v>28</v>
      </c>
      <c r="D34" s="49" t="s">
        <v>141</v>
      </c>
      <c r="E34" s="50"/>
    </row>
    <row r="35" spans="3:5" ht="20.100000000000001" customHeight="1" x14ac:dyDescent="0.25">
      <c r="C35" s="25">
        <v>29</v>
      </c>
      <c r="D35" s="49" t="s">
        <v>142</v>
      </c>
      <c r="E35" s="50"/>
    </row>
    <row r="36" spans="3:5" ht="20.100000000000001" customHeight="1" x14ac:dyDescent="0.25">
      <c r="C36" s="25">
        <v>30</v>
      </c>
      <c r="D36" s="49" t="s">
        <v>143</v>
      </c>
      <c r="E36" s="50"/>
    </row>
    <row r="37" spans="3:5" ht="20.100000000000001" customHeight="1" x14ac:dyDescent="0.25">
      <c r="C37" s="25">
        <v>31</v>
      </c>
      <c r="D37" s="49" t="s">
        <v>239</v>
      </c>
      <c r="E37" s="50"/>
    </row>
    <row r="38" spans="3:5" ht="20.100000000000001" customHeight="1" x14ac:dyDescent="0.25">
      <c r="C38" s="25">
        <v>32</v>
      </c>
      <c r="D38" s="4" t="s">
        <v>231</v>
      </c>
      <c r="E38" s="50"/>
    </row>
    <row r="39" spans="3:5" ht="20.100000000000001" customHeight="1" x14ac:dyDescent="0.25">
      <c r="C39" s="25">
        <v>33</v>
      </c>
      <c r="D39" s="4" t="s">
        <v>187</v>
      </c>
      <c r="E39" s="50"/>
    </row>
    <row r="40" spans="3:5" ht="20.100000000000001" customHeight="1" x14ac:dyDescent="0.25">
      <c r="C40" s="25">
        <v>34</v>
      </c>
      <c r="D40" s="4" t="s">
        <v>188</v>
      </c>
      <c r="E40" s="50"/>
    </row>
    <row r="41" spans="3:5" ht="20.100000000000001" customHeight="1" x14ac:dyDescent="0.25">
      <c r="C41" s="25">
        <v>35</v>
      </c>
      <c r="D41" s="4" t="s">
        <v>189</v>
      </c>
      <c r="E41" s="50"/>
    </row>
    <row r="42" spans="3:5" ht="20.100000000000001" customHeight="1" x14ac:dyDescent="0.25">
      <c r="C42" s="25">
        <v>36</v>
      </c>
      <c r="D42" s="4" t="s">
        <v>190</v>
      </c>
      <c r="E42" s="50"/>
    </row>
    <row r="43" spans="3:5" ht="20.100000000000001" customHeight="1" x14ac:dyDescent="0.25">
      <c r="C43" s="25">
        <v>37</v>
      </c>
      <c r="D43" s="4" t="s">
        <v>191</v>
      </c>
      <c r="E43" s="50"/>
    </row>
    <row r="44" spans="3:5" ht="20.100000000000001" customHeight="1" x14ac:dyDescent="0.25">
      <c r="C44" s="25">
        <v>38</v>
      </c>
      <c r="D44" s="4" t="s">
        <v>192</v>
      </c>
      <c r="E44" s="50"/>
    </row>
    <row r="45" spans="3:5" ht="20.100000000000001" customHeight="1" x14ac:dyDescent="0.25">
      <c r="C45" s="25">
        <v>39</v>
      </c>
      <c r="D45" s="4" t="s">
        <v>193</v>
      </c>
      <c r="E45" s="50"/>
    </row>
    <row r="46" spans="3:5" ht="20.100000000000001" customHeight="1" x14ac:dyDescent="0.25">
      <c r="C46" s="25">
        <v>40</v>
      </c>
      <c r="D46" s="4" t="s">
        <v>194</v>
      </c>
      <c r="E46" s="50"/>
    </row>
    <row r="47" spans="3:5" ht="20.100000000000001" customHeight="1" x14ac:dyDescent="0.25">
      <c r="C47" s="25">
        <v>41</v>
      </c>
      <c r="D47" s="4" t="s">
        <v>195</v>
      </c>
      <c r="E47" s="50"/>
    </row>
    <row r="48" spans="3:5" ht="20.100000000000001" customHeight="1" x14ac:dyDescent="0.25">
      <c r="C48" s="25">
        <v>42</v>
      </c>
      <c r="D48" s="4" t="s">
        <v>240</v>
      </c>
      <c r="E48" s="50"/>
    </row>
    <row r="49" spans="3:6" ht="20.100000000000001" customHeight="1" x14ac:dyDescent="0.25">
      <c r="C49" s="25">
        <v>43</v>
      </c>
      <c r="D49" s="4" t="s">
        <v>196</v>
      </c>
      <c r="E49" s="50"/>
    </row>
    <row r="50" spans="3:6" ht="14.4" x14ac:dyDescent="0.25">
      <c r="C50" s="26"/>
      <c r="D50" s="23"/>
      <c r="E50" s="23"/>
    </row>
    <row r="51" spans="3:6" ht="14.4" x14ac:dyDescent="0.25">
      <c r="C51" s="26"/>
      <c r="D51" s="23"/>
      <c r="E51" s="23"/>
    </row>
    <row r="52" spans="3:6" ht="14.4" x14ac:dyDescent="0.25">
      <c r="C52" s="26"/>
      <c r="D52" s="23"/>
      <c r="E52" s="23"/>
    </row>
    <row r="53" spans="3:6" ht="25.05" customHeight="1" x14ac:dyDescent="0.25">
      <c r="C53" s="24" t="s">
        <v>197</v>
      </c>
      <c r="D53" s="28" t="s">
        <v>221</v>
      </c>
      <c r="E53" s="16" t="s">
        <v>200</v>
      </c>
      <c r="F53" s="16" t="s">
        <v>198</v>
      </c>
    </row>
    <row r="54" spans="3:6" ht="20.100000000000001" customHeight="1" x14ac:dyDescent="0.25">
      <c r="C54" s="25">
        <v>44</v>
      </c>
      <c r="D54" s="20" t="s">
        <v>110</v>
      </c>
      <c r="E54" s="33"/>
      <c r="F54" s="13">
        <v>9</v>
      </c>
    </row>
    <row r="55" spans="3:6" ht="20.100000000000001" customHeight="1" x14ac:dyDescent="0.25">
      <c r="C55" s="25">
        <v>45</v>
      </c>
      <c r="D55" s="20" t="s">
        <v>115</v>
      </c>
      <c r="E55" s="33"/>
      <c r="F55" s="13">
        <v>5</v>
      </c>
    </row>
    <row r="56" spans="3:6" ht="20.100000000000001" customHeight="1" x14ac:dyDescent="0.25">
      <c r="C56" s="25">
        <v>46</v>
      </c>
      <c r="D56" s="20" t="s">
        <v>127</v>
      </c>
      <c r="E56" s="33"/>
      <c r="F56" s="13">
        <v>9</v>
      </c>
    </row>
    <row r="57" spans="3:6" ht="20.100000000000001" customHeight="1" x14ac:dyDescent="0.25">
      <c r="C57" s="25">
        <v>47</v>
      </c>
      <c r="D57" s="20" t="s">
        <v>136</v>
      </c>
      <c r="E57" s="33"/>
      <c r="F57" s="13">
        <v>9</v>
      </c>
    </row>
    <row r="58" spans="3:6" ht="20.100000000000001" customHeight="1" x14ac:dyDescent="0.25">
      <c r="C58" s="25">
        <v>48</v>
      </c>
      <c r="D58" s="20" t="s">
        <v>144</v>
      </c>
      <c r="E58" s="33"/>
      <c r="F58" s="13">
        <v>5</v>
      </c>
    </row>
    <row r="59" spans="3:6" ht="20.100000000000001" customHeight="1" x14ac:dyDescent="0.25">
      <c r="C59" s="25">
        <v>49</v>
      </c>
      <c r="D59" s="20" t="s">
        <v>145</v>
      </c>
      <c r="E59" s="33"/>
      <c r="F59" s="13">
        <v>5</v>
      </c>
    </row>
    <row r="60" spans="3:6" ht="25.05" customHeight="1" x14ac:dyDescent="0.25">
      <c r="C60" s="24"/>
      <c r="D60" s="17" t="s">
        <v>232</v>
      </c>
      <c r="E60" s="16"/>
      <c r="F60" s="18">
        <f t="array" ref="F60">SUM((E54:E59="Tak")*F54:F59)</f>
        <v>0</v>
      </c>
    </row>
    <row r="61" spans="3:6" ht="15.1" customHeight="1" x14ac:dyDescent="0.25"/>
    <row r="62" spans="3:6" ht="15.1" customHeight="1" x14ac:dyDescent="0.25"/>
    <row r="63" spans="3:6" ht="15.1" customHeight="1" x14ac:dyDescent="0.25"/>
    <row r="64" spans="3:6" ht="15.1" customHeight="1" x14ac:dyDescent="0.25"/>
    <row r="65" ht="15.1" customHeight="1" x14ac:dyDescent="0.25"/>
    <row r="66" ht="15.1" customHeight="1" x14ac:dyDescent="0.25"/>
  </sheetData>
  <sheetProtection algorithmName="SHA-512" hashValue="5XqdAOOMYNbGs5c49VpNzLICXBur5J49PwuPdQXcaWu5KQGfxiA3meDKbGgvcLcH9XQzpBctcsV4OxF3WrzTBA==" saltValue="nTLb6XcfXxcGR1OTrBLHew==" spinCount="100000" sheet="1" objects="1" scenarios="1" selectLockedCells="1"/>
  <conditionalFormatting sqref="F54:F59">
    <cfRule type="expression" dxfId="1" priority="1">
      <formula>E54&lt;&gt;"Tak"</formula>
    </cfRule>
  </conditionalFormatting>
  <dataValidations count="1">
    <dataValidation type="list" allowBlank="1" showErrorMessage="1" errorTitle="Zły tekst" error="Należy wpisać &quot;Tak&quot; albo &quot;NIe&quot;" promptTitle="Decyzja" prompt="Wpisz &quot;Tak&quot; albo &quot;NIe&quot;" sqref="E7:E49 E54:E59" xr:uid="{18EBC46F-0771-4FFB-95DF-B92642102F7A}">
      <formula1>"Tak,Nie"</formula1>
    </dataValidation>
  </dataValidations>
  <pageMargins left="0.35433070866141736" right="0.35433070866141736" top="0.35433070866141736" bottom="0.35433070866141736" header="0" footer="0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36E4C-C7A2-42B3-9C2F-4911BC7AC2F4}">
  <sheetPr codeName="Arkusz9">
    <tabColor theme="8" tint="-0.249977111117893"/>
    <pageSetUpPr fitToPage="1"/>
  </sheetPr>
  <dimension ref="A3:H60"/>
  <sheetViews>
    <sheetView topLeftCell="B1" zoomScale="115" zoomScaleNormal="115" workbookViewId="0">
      <pane ySplit="4" topLeftCell="A5" activePane="bottomLeft" state="frozen"/>
      <selection activeCell="B5" sqref="B5"/>
      <selection pane="bottomLeft" activeCell="E7" sqref="E7"/>
    </sheetView>
  </sheetViews>
  <sheetFormatPr defaultColWidth="0" defaultRowHeight="15.1" customHeight="1" zeroHeight="1" x14ac:dyDescent="0.25"/>
  <cols>
    <col min="1" max="1" width="8.875" style="1" hidden="1" customWidth="1"/>
    <col min="2" max="2" width="3.625" style="1" customWidth="1"/>
    <col min="3" max="3" width="10.5" style="5" customWidth="1"/>
    <col min="4" max="4" width="112.875" style="1" customWidth="1"/>
    <col min="5" max="5" width="9.625" style="1" customWidth="1"/>
    <col min="6" max="7" width="8.75" style="1" customWidth="1"/>
    <col min="8" max="8" width="0" style="1" hidden="1" customWidth="1"/>
    <col min="9" max="16384" width="9.625" style="1" hidden="1"/>
  </cols>
  <sheetData>
    <row r="3" spans="2:6" ht="15.1" hidden="1" customHeight="1" x14ac:dyDescent="0.25">
      <c r="E3" s="2" t="b">
        <f t="array" ref="E3">AND(E7:E42="Tak")</f>
        <v>0</v>
      </c>
      <c r="F3" s="2"/>
    </row>
    <row r="4" spans="2:6" s="15" customFormat="1" ht="20.100000000000001" customHeight="1" x14ac:dyDescent="0.25">
      <c r="B4" s="1"/>
      <c r="C4" s="52" t="s">
        <v>234</v>
      </c>
      <c r="D4" s="30" t="s">
        <v>217</v>
      </c>
      <c r="E4" s="29" t="str">
        <f>IF(E3,"Spełnia","Nie spełnia")</f>
        <v>Nie spełnia</v>
      </c>
      <c r="F4" s="31" t="str">
        <f>F58&amp;"  pkt"</f>
        <v>0  pkt</v>
      </c>
    </row>
    <row r="5" spans="2:6" s="34" customFormat="1" ht="20.100000000000001" customHeight="1" x14ac:dyDescent="0.25">
      <c r="B5" s="1"/>
      <c r="C5" s="53" t="s">
        <v>235</v>
      </c>
      <c r="D5" s="36" t="s">
        <v>236</v>
      </c>
    </row>
    <row r="6" spans="2:6" ht="25.05" customHeight="1" x14ac:dyDescent="0.25">
      <c r="C6" s="6" t="s">
        <v>197</v>
      </c>
      <c r="D6" s="28" t="s">
        <v>219</v>
      </c>
      <c r="E6" s="16" t="s">
        <v>200</v>
      </c>
    </row>
    <row r="7" spans="2:6" ht="20.100000000000001" customHeight="1" x14ac:dyDescent="0.25">
      <c r="C7" s="25">
        <v>1</v>
      </c>
      <c r="D7" s="4" t="s">
        <v>146</v>
      </c>
      <c r="E7" s="50"/>
    </row>
    <row r="8" spans="2:6" ht="20.100000000000001" customHeight="1" x14ac:dyDescent="0.25">
      <c r="C8" s="25">
        <v>2</v>
      </c>
      <c r="D8" s="4" t="s">
        <v>147</v>
      </c>
      <c r="E8" s="50"/>
    </row>
    <row r="9" spans="2:6" ht="20.100000000000001" customHeight="1" x14ac:dyDescent="0.25">
      <c r="C9" s="25">
        <v>3</v>
      </c>
      <c r="D9" s="4" t="s">
        <v>60</v>
      </c>
      <c r="E9" s="50"/>
    </row>
    <row r="10" spans="2:6" ht="20.100000000000001" customHeight="1" x14ac:dyDescent="0.25">
      <c r="C10" s="25">
        <v>4</v>
      </c>
      <c r="D10" s="4" t="s">
        <v>148</v>
      </c>
      <c r="E10" s="50"/>
    </row>
    <row r="11" spans="2:6" ht="20.100000000000001" customHeight="1" x14ac:dyDescent="0.25">
      <c r="C11" s="25">
        <v>5</v>
      </c>
      <c r="D11" s="4" t="s">
        <v>149</v>
      </c>
      <c r="E11" s="50"/>
    </row>
    <row r="12" spans="2:6" ht="20.100000000000001" customHeight="1" x14ac:dyDescent="0.25">
      <c r="C12" s="25">
        <v>6</v>
      </c>
      <c r="D12" s="4" t="s">
        <v>150</v>
      </c>
      <c r="E12" s="50"/>
    </row>
    <row r="13" spans="2:6" ht="20.100000000000001" customHeight="1" x14ac:dyDescent="0.25">
      <c r="C13" s="25">
        <v>7</v>
      </c>
      <c r="D13" s="4" t="s">
        <v>151</v>
      </c>
      <c r="E13" s="50"/>
    </row>
    <row r="14" spans="2:6" ht="20.100000000000001" customHeight="1" x14ac:dyDescent="0.25">
      <c r="C14" s="25">
        <v>8</v>
      </c>
      <c r="D14" s="4" t="s">
        <v>153</v>
      </c>
      <c r="E14" s="50"/>
    </row>
    <row r="15" spans="2:6" ht="20.100000000000001" customHeight="1" x14ac:dyDescent="0.25">
      <c r="C15" s="25">
        <v>9</v>
      </c>
      <c r="D15" s="4" t="s">
        <v>155</v>
      </c>
      <c r="E15" s="50"/>
    </row>
    <row r="16" spans="2:6" ht="109.75" x14ac:dyDescent="0.25">
      <c r="C16" s="25">
        <v>10</v>
      </c>
      <c r="D16" s="4" t="s">
        <v>230</v>
      </c>
      <c r="E16" s="50"/>
    </row>
    <row r="17" spans="3:5" ht="20.100000000000001" customHeight="1" x14ac:dyDescent="0.25">
      <c r="C17" s="25">
        <v>11</v>
      </c>
      <c r="D17" s="4" t="s">
        <v>156</v>
      </c>
      <c r="E17" s="50"/>
    </row>
    <row r="18" spans="3:5" ht="20.100000000000001" customHeight="1" x14ac:dyDescent="0.25">
      <c r="C18" s="25">
        <v>12</v>
      </c>
      <c r="D18" s="4" t="s">
        <v>157</v>
      </c>
      <c r="E18" s="50"/>
    </row>
    <row r="19" spans="3:5" ht="20.100000000000001" customHeight="1" x14ac:dyDescent="0.25">
      <c r="C19" s="25">
        <v>13</v>
      </c>
      <c r="D19" s="4" t="s">
        <v>158</v>
      </c>
      <c r="E19" s="50"/>
    </row>
    <row r="20" spans="3:5" ht="20.100000000000001" customHeight="1" x14ac:dyDescent="0.25">
      <c r="C20" s="25">
        <v>14</v>
      </c>
      <c r="D20" s="4" t="s">
        <v>159</v>
      </c>
      <c r="E20" s="50"/>
    </row>
    <row r="21" spans="3:5" ht="20.100000000000001" customHeight="1" x14ac:dyDescent="0.25">
      <c r="C21" s="25">
        <v>15</v>
      </c>
      <c r="D21" s="4" t="s">
        <v>160</v>
      </c>
      <c r="E21" s="50"/>
    </row>
    <row r="22" spans="3:5" ht="20.100000000000001" customHeight="1" x14ac:dyDescent="0.25">
      <c r="C22" s="25">
        <v>16</v>
      </c>
      <c r="D22" s="4" t="s">
        <v>161</v>
      </c>
      <c r="E22" s="50"/>
    </row>
    <row r="23" spans="3:5" ht="20.100000000000001" customHeight="1" x14ac:dyDescent="0.25">
      <c r="C23" s="25">
        <v>17</v>
      </c>
      <c r="D23" s="4" t="s">
        <v>162</v>
      </c>
      <c r="E23" s="50"/>
    </row>
    <row r="24" spans="3:5" ht="20.100000000000001" customHeight="1" x14ac:dyDescent="0.25">
      <c r="C24" s="25">
        <v>18</v>
      </c>
      <c r="D24" s="4" t="s">
        <v>163</v>
      </c>
      <c r="E24" s="50"/>
    </row>
    <row r="25" spans="3:5" ht="20.100000000000001" customHeight="1" x14ac:dyDescent="0.25">
      <c r="C25" s="25">
        <v>19</v>
      </c>
      <c r="D25" s="4" t="s">
        <v>164</v>
      </c>
      <c r="E25" s="50"/>
    </row>
    <row r="26" spans="3:5" ht="20.100000000000001" customHeight="1" x14ac:dyDescent="0.25">
      <c r="C26" s="25">
        <v>20</v>
      </c>
      <c r="D26" s="4" t="s">
        <v>166</v>
      </c>
      <c r="E26" s="50"/>
    </row>
    <row r="27" spans="3:5" ht="20.100000000000001" customHeight="1" x14ac:dyDescent="0.25">
      <c r="C27" s="25">
        <v>21</v>
      </c>
      <c r="D27" s="4" t="s">
        <v>167</v>
      </c>
      <c r="E27" s="50"/>
    </row>
    <row r="28" spans="3:5" ht="20.100000000000001" customHeight="1" x14ac:dyDescent="0.25">
      <c r="C28" s="25">
        <v>22</v>
      </c>
      <c r="D28" s="4" t="s">
        <v>168</v>
      </c>
      <c r="E28" s="50"/>
    </row>
    <row r="29" spans="3:5" ht="27.45" x14ac:dyDescent="0.25">
      <c r="C29" s="25">
        <v>23</v>
      </c>
      <c r="D29" s="4" t="s">
        <v>169</v>
      </c>
      <c r="E29" s="50"/>
    </row>
    <row r="30" spans="3:5" ht="20.100000000000001" customHeight="1" x14ac:dyDescent="0.25">
      <c r="C30" s="25">
        <v>24</v>
      </c>
      <c r="D30" s="4" t="s">
        <v>170</v>
      </c>
      <c r="E30" s="50"/>
    </row>
    <row r="31" spans="3:5" ht="20.100000000000001" customHeight="1" x14ac:dyDescent="0.25">
      <c r="C31" s="25">
        <v>25</v>
      </c>
      <c r="D31" s="4" t="s">
        <v>172</v>
      </c>
      <c r="E31" s="50"/>
    </row>
    <row r="32" spans="3:5" ht="20.100000000000001" customHeight="1" x14ac:dyDescent="0.25">
      <c r="C32" s="25">
        <v>26</v>
      </c>
      <c r="D32" s="4" t="s">
        <v>174</v>
      </c>
      <c r="E32" s="50"/>
    </row>
    <row r="33" spans="3:6" ht="20.100000000000001" customHeight="1" x14ac:dyDescent="0.25">
      <c r="C33" s="25">
        <v>27</v>
      </c>
      <c r="D33" s="4" t="s">
        <v>176</v>
      </c>
      <c r="E33" s="50"/>
    </row>
    <row r="34" spans="3:6" ht="20.100000000000001" customHeight="1" x14ac:dyDescent="0.25">
      <c r="C34" s="25">
        <v>28</v>
      </c>
      <c r="D34" s="4" t="s">
        <v>238</v>
      </c>
      <c r="E34" s="50"/>
    </row>
    <row r="35" spans="3:6" ht="20.100000000000001" customHeight="1" x14ac:dyDescent="0.25">
      <c r="C35" s="25">
        <v>29</v>
      </c>
      <c r="D35" s="4" t="s">
        <v>177</v>
      </c>
      <c r="E35" s="50"/>
    </row>
    <row r="36" spans="3:6" ht="20.100000000000001" customHeight="1" x14ac:dyDescent="0.25">
      <c r="C36" s="25">
        <v>30</v>
      </c>
      <c r="D36" s="4" t="s">
        <v>178</v>
      </c>
      <c r="E36" s="50"/>
    </row>
    <row r="37" spans="3:6" ht="20.100000000000001" customHeight="1" x14ac:dyDescent="0.25">
      <c r="C37" s="25">
        <v>31</v>
      </c>
      <c r="D37" s="4" t="s">
        <v>199</v>
      </c>
      <c r="E37" s="50"/>
    </row>
    <row r="38" spans="3:6" ht="20.100000000000001" customHeight="1" x14ac:dyDescent="0.25">
      <c r="C38" s="25">
        <v>32</v>
      </c>
      <c r="D38" s="4" t="s">
        <v>183</v>
      </c>
      <c r="E38" s="50"/>
    </row>
    <row r="39" spans="3:6" ht="20.100000000000001" customHeight="1" x14ac:dyDescent="0.25">
      <c r="C39" s="25">
        <v>33</v>
      </c>
      <c r="D39" s="4" t="s">
        <v>184</v>
      </c>
      <c r="E39" s="50"/>
    </row>
    <row r="40" spans="3:6" ht="20.100000000000001" customHeight="1" x14ac:dyDescent="0.25">
      <c r="C40" s="25">
        <v>34</v>
      </c>
      <c r="D40" s="4" t="s">
        <v>237</v>
      </c>
      <c r="E40" s="50"/>
    </row>
    <row r="41" spans="3:6" ht="20.100000000000001" customHeight="1" x14ac:dyDescent="0.25">
      <c r="C41" s="25">
        <v>35</v>
      </c>
      <c r="D41" s="4" t="s">
        <v>185</v>
      </c>
      <c r="E41" s="50"/>
    </row>
    <row r="42" spans="3:6" ht="20.100000000000001" customHeight="1" x14ac:dyDescent="0.25">
      <c r="C42" s="25">
        <v>36</v>
      </c>
      <c r="D42" s="4" t="s">
        <v>186</v>
      </c>
      <c r="E42" s="50"/>
    </row>
    <row r="43" spans="3:6" ht="14.4" x14ac:dyDescent="0.25">
      <c r="C43" s="21"/>
      <c r="D43" s="22"/>
      <c r="E43" s="22"/>
    </row>
    <row r="44" spans="3:6" ht="14.4" x14ac:dyDescent="0.25">
      <c r="C44" s="21"/>
      <c r="D44" s="22"/>
      <c r="E44" s="22"/>
    </row>
    <row r="45" spans="3:6" ht="14.4" x14ac:dyDescent="0.25">
      <c r="C45" s="21"/>
      <c r="D45" s="22"/>
      <c r="E45" s="22"/>
    </row>
    <row r="46" spans="3:6" ht="25.05" customHeight="1" x14ac:dyDescent="0.25">
      <c r="C46" s="6" t="s">
        <v>197</v>
      </c>
      <c r="D46" s="28" t="s">
        <v>218</v>
      </c>
      <c r="E46" s="16" t="s">
        <v>200</v>
      </c>
      <c r="F46" s="16" t="s">
        <v>198</v>
      </c>
    </row>
    <row r="47" spans="3:6" ht="20.100000000000001" customHeight="1" x14ac:dyDescent="0.25">
      <c r="C47" s="25">
        <v>37</v>
      </c>
      <c r="D47" s="19" t="s">
        <v>171</v>
      </c>
      <c r="E47" s="33"/>
      <c r="F47" s="13">
        <v>9</v>
      </c>
    </row>
    <row r="48" spans="3:6" ht="20.100000000000001" customHeight="1" x14ac:dyDescent="0.25">
      <c r="C48" s="25">
        <v>38</v>
      </c>
      <c r="D48" s="19" t="s">
        <v>173</v>
      </c>
      <c r="E48" s="33"/>
      <c r="F48" s="13">
        <v>9</v>
      </c>
    </row>
    <row r="49" spans="3:6" ht="20.100000000000001" customHeight="1" x14ac:dyDescent="0.25">
      <c r="C49" s="25">
        <v>39</v>
      </c>
      <c r="D49" s="19" t="s">
        <v>175</v>
      </c>
      <c r="E49" s="33"/>
      <c r="F49" s="13">
        <v>9</v>
      </c>
    </row>
    <row r="50" spans="3:6" ht="20.100000000000001" customHeight="1" x14ac:dyDescent="0.25">
      <c r="C50" s="25">
        <v>40</v>
      </c>
      <c r="D50" s="19" t="s">
        <v>179</v>
      </c>
      <c r="E50" s="33"/>
      <c r="F50" s="13">
        <v>5</v>
      </c>
    </row>
    <row r="51" spans="3:6" ht="20.100000000000001" customHeight="1" x14ac:dyDescent="0.25">
      <c r="C51" s="25">
        <v>41</v>
      </c>
      <c r="D51" s="19" t="s">
        <v>180</v>
      </c>
      <c r="E51" s="33"/>
      <c r="F51" s="13">
        <v>9</v>
      </c>
    </row>
    <row r="52" spans="3:6" ht="20.100000000000001" customHeight="1" x14ac:dyDescent="0.25">
      <c r="C52" s="25">
        <v>42</v>
      </c>
      <c r="D52" s="19" t="s">
        <v>181</v>
      </c>
      <c r="E52" s="33"/>
      <c r="F52" s="13">
        <v>5</v>
      </c>
    </row>
    <row r="53" spans="3:6" ht="27.45" x14ac:dyDescent="0.25">
      <c r="C53" s="25">
        <v>43</v>
      </c>
      <c r="D53" s="19" t="s">
        <v>182</v>
      </c>
      <c r="E53" s="33"/>
      <c r="F53" s="13">
        <v>9</v>
      </c>
    </row>
    <row r="54" spans="3:6" ht="20.100000000000001" customHeight="1" x14ac:dyDescent="0.25">
      <c r="C54" s="25">
        <v>44</v>
      </c>
      <c r="D54" s="19" t="s">
        <v>201</v>
      </c>
      <c r="E54" s="33"/>
      <c r="F54" s="13">
        <v>5</v>
      </c>
    </row>
    <row r="55" spans="3:6" ht="20.100000000000001" customHeight="1" x14ac:dyDescent="0.25">
      <c r="C55" s="25">
        <v>45</v>
      </c>
      <c r="D55" s="19" t="s">
        <v>152</v>
      </c>
      <c r="E55" s="33"/>
      <c r="F55" s="13">
        <v>5</v>
      </c>
    </row>
    <row r="56" spans="3:6" ht="20.100000000000001" customHeight="1" x14ac:dyDescent="0.25">
      <c r="C56" s="25">
        <v>46</v>
      </c>
      <c r="D56" s="19" t="s">
        <v>165</v>
      </c>
      <c r="E56" s="33"/>
      <c r="F56" s="13">
        <v>9</v>
      </c>
    </row>
    <row r="57" spans="3:6" ht="20.100000000000001" customHeight="1" x14ac:dyDescent="0.25">
      <c r="C57" s="25">
        <v>47</v>
      </c>
      <c r="D57" s="19" t="s">
        <v>154</v>
      </c>
      <c r="E57" s="33"/>
      <c r="F57" s="13">
        <v>5</v>
      </c>
    </row>
    <row r="58" spans="3:6" ht="25.05" customHeight="1" x14ac:dyDescent="0.25">
      <c r="C58" s="24"/>
      <c r="D58" s="17" t="s">
        <v>229</v>
      </c>
      <c r="E58" s="16"/>
      <c r="F58" s="18">
        <f t="array" ref="F58">SUM((E47:E57="Tak")*F47:F57)</f>
        <v>0</v>
      </c>
    </row>
    <row r="59" spans="3:6" ht="15.1" customHeight="1" x14ac:dyDescent="0.25"/>
    <row r="60" spans="3:6" ht="15.1" customHeight="1" x14ac:dyDescent="0.25"/>
  </sheetData>
  <sheetProtection algorithmName="SHA-512" hashValue="13+vDYkH2Z/kyfVJk7aisHsossHcMUgb2ie28AYLo6hEhcWCjM/kBp8T3c/m3KOZekXJ1Pqd4ULIFWR+jTeCiQ==" saltValue="UY/g2Xk/LdSZyQohgYDBNg==" spinCount="100000" sheet="1" objects="1" scenarios="1" selectLockedCells="1"/>
  <sortState xmlns:xlrd2="http://schemas.microsoft.com/office/spreadsheetml/2017/richdata2" ref="B7:E53">
    <sortCondition ref="E7:E53"/>
    <sortCondition ref="B7:B53"/>
  </sortState>
  <conditionalFormatting sqref="F47:F57">
    <cfRule type="expression" dxfId="0" priority="1">
      <formula>E47&lt;&gt;"Tak"</formula>
    </cfRule>
  </conditionalFormatting>
  <dataValidations count="1">
    <dataValidation type="list" allowBlank="1" showErrorMessage="1" errorTitle="Zły tekst" error="Należy wpisać &quot;Tak&quot; albo &quot;NIe&quot;" promptTitle="Decyzja" prompt="Wpisz &quot;Tak&quot; albo &quot;NIe&quot;" sqref="E7:E42 E47:E57" xr:uid="{3AF61224-CDB0-461E-8674-90E3377D4B4A}">
      <formula1>"Tak,Nie"</formula1>
    </dataValidation>
  </dataValidations>
  <pageMargins left="0.35433070866141736" right="0.35433070866141736" top="0.35433070866141736" bottom="0.35433070866141736" header="0" footer="0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PRODUKCJA</vt:lpstr>
      <vt:lpstr>SPRZEDAZ</vt:lpstr>
      <vt:lpstr>MAGAZYN</vt:lpstr>
      <vt:lpstr>ZAKUPY</vt:lpstr>
      <vt:lpstr>MAGAZYN!Obszar_wydruku</vt:lpstr>
      <vt:lpstr>PRODUKCJA!Obszar_wydruku</vt:lpstr>
      <vt:lpstr>SPRZEDAZ!Obszar_wydruku</vt:lpstr>
      <vt:lpstr>ZAKUPY!Obszar_wydruku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2023-10-17T11:57:37Z</cp:lastPrinted>
  <dcterms:created xsi:type="dcterms:W3CDTF">2023-10-09T09:17:38Z</dcterms:created>
  <dcterms:modified xsi:type="dcterms:W3CDTF">2023-10-18T09:30:34Z</dcterms:modified>
</cp:coreProperties>
</file>