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yski współdzielone\BLDG spk Rozliczanie\INEX GREEN NOREWSKIE\3. ROZLICZANIE\2. Zapytanie ofertowe\4. Zapytanie_budowa\"/>
    </mc:Choice>
  </mc:AlternateContent>
  <xr:revisionPtr revIDLastSave="0" documentId="13_ncr:1_{CC8B4C19-FBD4-497A-B0C2-F4258AC9D9CE}" xr6:coauthVersionLast="47" xr6:coauthVersionMax="47" xr10:uidLastSave="{00000000-0000-0000-0000-000000000000}"/>
  <bookViews>
    <workbookView xWindow="-120" yWindow="-120" windowWidth="29040" windowHeight="15840" xr2:uid="{97EBA8E9-18DD-4C1A-BF65-FF69AB30FB26}"/>
  </bookViews>
  <sheets>
    <sheet name="Arkusz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6" i="1"/>
  <c r="G7" i="1"/>
  <c r="G8" i="1"/>
  <c r="G9" i="1"/>
  <c r="G10" i="1"/>
  <c r="G11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5" i="1"/>
  <c r="G46" i="1"/>
  <c r="G5" i="1"/>
</calcChain>
</file>

<file path=xl/sharedStrings.xml><?xml version="1.0" encoding="utf-8"?>
<sst xmlns="http://schemas.openxmlformats.org/spreadsheetml/2006/main" count="171" uniqueCount="125">
  <si>
    <t>PRZEDMIAR ROBÓT</t>
  </si>
  <si>
    <t>Lp.</t>
  </si>
  <si>
    <t>Podstawa</t>
  </si>
  <si>
    <t>Opis</t>
  </si>
  <si>
    <t>Jedn. przedm.</t>
  </si>
  <si>
    <t>Przedmiar</t>
  </si>
  <si>
    <t>Odbudowa jazu</t>
  </si>
  <si>
    <t>45100000-8</t>
  </si>
  <si>
    <t>Roboty przygotowawcze</t>
  </si>
  <si>
    <t>1 d.1.1</t>
  </si>
  <si>
    <t>45100000-8 kalk. własna Uproszczona</t>
  </si>
  <si>
    <t>Zebezpieczenie sieci i urzadzeń obcych</t>
  </si>
  <si>
    <t>kpl</t>
  </si>
  <si>
    <t>3 d.1.1</t>
  </si>
  <si>
    <t>kalkulacja własna</t>
  </si>
  <si>
    <t>Ogrodzenie + brama wjazdowa  (herpetologiczne)</t>
  </si>
  <si>
    <t>4 d.1.1</t>
  </si>
  <si>
    <t xml:space="preserve">Zaplecze sanitarne </t>
  </si>
  <si>
    <t>6 d.1.1</t>
  </si>
  <si>
    <t xml:space="preserve">Woda budowlana </t>
  </si>
  <si>
    <t>7 d.1.1</t>
  </si>
  <si>
    <t>Konenery (biuro, magazyn, socjalny)</t>
  </si>
  <si>
    <t>8 d.1.1</t>
  </si>
  <si>
    <t>Droga tymczasowa/docelowa + wjazd</t>
  </si>
  <si>
    <t>11 d.1.1</t>
  </si>
  <si>
    <t>KNR 4-01 0212-03 analogia</t>
  </si>
  <si>
    <t>Rozbiórka elementów konstrukcji betonowych zbrojonych - skucia i rozbiórki starego jazu</t>
  </si>
  <si>
    <t>m3</t>
  </si>
  <si>
    <t>Roboty ziemne i zabezpieczenie wykopu</t>
  </si>
  <si>
    <t>14 d.1.2</t>
  </si>
  <si>
    <t>KNNR-W 10 2308-04 analogia</t>
  </si>
  <si>
    <t>Wykopy koryt rzek, na odkład do wywiezienia</t>
  </si>
  <si>
    <t>15 d.1.2</t>
  </si>
  <si>
    <t xml:space="preserve">KNR-W 2-01 0222-01 + KNR-W 2-01 0228-03 s.sz. 2.5.2. 9907-05  z.sz 2.4.2. 9906-02 </t>
  </si>
  <si>
    <t>Zasypywanie wykopów i nasypy</t>
  </si>
  <si>
    <t>16 d.1.2</t>
  </si>
  <si>
    <t>KNR 13-12 0208-04 analogia</t>
  </si>
  <si>
    <t>Niwelacja ziemią odspojoną koparkami  z rozplantowaniem i przemieszczeniem w obrębie działki</t>
  </si>
  <si>
    <t>17 d.1.2</t>
  </si>
  <si>
    <t>KNR 13-12 0216-04 + KNP 01 1270-02.03 analogia</t>
  </si>
  <si>
    <t xml:space="preserve">Przygotowanie przegrody tymczasowej, </t>
  </si>
  <si>
    <t>18 d.1.2</t>
  </si>
  <si>
    <t>KNNR-W 10 2111-01 analogia</t>
  </si>
  <si>
    <t>Umacnianie geowłókniną nieprzepuszczalną /przyjęto współczynnik na zakłady i załamania/</t>
  </si>
  <si>
    <t>m2</t>
  </si>
  <si>
    <t>19 d.1.2</t>
  </si>
  <si>
    <t>KNR 9-06 0103-02 analogia</t>
  </si>
  <si>
    <t>Wbijanie ścianek szczelnych tymczasowych uzupełniających zabezpieczenie wykopu</t>
  </si>
  <si>
    <t>45244000-9</t>
  </si>
  <si>
    <t>Roboty związane z jazem</t>
  </si>
  <si>
    <t>20 d.1.3</t>
  </si>
  <si>
    <t>Wbijanie ścianek szczelnych stalowych traconych z grodzic GU 13N wibromłotem ICE</t>
  </si>
  <si>
    <t>21 d.1.3</t>
  </si>
  <si>
    <t>KNNR 10 0513-07 analogia</t>
  </si>
  <si>
    <r>
      <t>Wykonanie palisady z kołków lub słupków o śr. 10-12 cm wbitych na 1.20 m</t>
    </r>
    <r>
      <rPr>
        <sz val="8"/>
        <color theme="1"/>
        <rFont val="Lexend"/>
      </rPr>
      <t> </t>
    </r>
  </si>
  <si>
    <t>m</t>
  </si>
  <si>
    <t>22 d.1.3</t>
  </si>
  <si>
    <t>KNR 2-02 1914-03 analogia</t>
  </si>
  <si>
    <t>Wykonanie podsypki w warstwach</t>
  </si>
  <si>
    <t>23 d.1.3</t>
  </si>
  <si>
    <t>Wykonanie betonu podkładowego C12/15</t>
  </si>
  <si>
    <t>24 d.1.3</t>
  </si>
  <si>
    <t>Wypełnienie korpusu jazu Narzutem kamienny z transportem, gr. 30</t>
  </si>
  <si>
    <t>25 d.1.3</t>
  </si>
  <si>
    <t>Przelanie betonem C12/15 korpusu kamiennego</t>
  </si>
  <si>
    <t>26 d.1.3</t>
  </si>
  <si>
    <t>Umacnianie geomembraną HDPE gr. 1mm /przyjęto współczynnik na zakłady i załamania/</t>
  </si>
  <si>
    <t>27 d.1.3</t>
  </si>
  <si>
    <t>KNNR 10 0401-07 analogia</t>
  </si>
  <si>
    <t>Wykonanie narzutu kamiennego luzem z brzegu</t>
  </si>
  <si>
    <t>28 d.1.3</t>
  </si>
  <si>
    <t>KNR 2-11 0412-04 45244000-9 analogia</t>
  </si>
  <si>
    <t>przelanie betonem narzutu kamiennego (20% objętości narzutów z pozycji 27 d.1.3)</t>
  </si>
  <si>
    <t>29 d.1.3</t>
  </si>
  <si>
    <t>KNNR 2 0104-01 analogia</t>
  </si>
  <si>
    <t xml:space="preserve">Montaż zbrojenia </t>
  </si>
  <si>
    <t>kg</t>
  </si>
  <si>
    <t>30 d.1.3</t>
  </si>
  <si>
    <t>KNNR 10 0201-06 analogia</t>
  </si>
  <si>
    <t>m3 miesz.</t>
  </si>
  <si>
    <t>31 d.1.3</t>
  </si>
  <si>
    <t>KNP 08 7174-02.02 analogia</t>
  </si>
  <si>
    <t>Wycinanie tlenem otworów w grodzicach stalowych  (5x otwór 35mm, 1x otwór 300mm, 1x otwór 150mm)</t>
  </si>
  <si>
    <t>szt</t>
  </si>
  <si>
    <t>32 d.1.3</t>
  </si>
  <si>
    <t>KNP 08 7205-02.01 analogia</t>
  </si>
  <si>
    <t>Spawanie łukowe ręczne - spoiny pachwinowe jednostronne ciągłe o gr. do 4 mm; spoina podlona (prowadnice zasuw na młynówce, na ujęciu wody do komory pompowej i spawanie ceowników obejmujących szczyt ścianki, elementy mocujące powłokę do przyczółka, spawanie elementów montażowych mocujących prowadnice do zbrojeń)</t>
  </si>
  <si>
    <t>36 d.1.3</t>
  </si>
  <si>
    <t>KNR 0-25 0112-02 + KNR 0-25 0101-02 + KNR 0-25 0301-05 + KNR-W 7-12 0219-02 + KNR-W 7-12 0226-</t>
  </si>
  <si>
    <r>
      <t xml:space="preserve">Zabezpieczenie antykorozyjne poprzez wykonanie  malowanie </t>
    </r>
    <r>
      <rPr>
        <sz val="9"/>
        <color theme="1"/>
        <rFont val="Arial"/>
        <family val="2"/>
        <charset val="238"/>
      </rPr>
      <t>(ścianka szczelna część nadziemna)</t>
    </r>
    <r>
      <rPr>
        <sz val="8"/>
        <color theme="1"/>
        <rFont val="Lexend"/>
      </rPr>
      <t> </t>
    </r>
  </si>
  <si>
    <t>37 d.1.3</t>
  </si>
  <si>
    <t>Kotwy gruntowe (fi35, długość: 5 m)</t>
  </si>
  <si>
    <t>41 d.1.3</t>
  </si>
  <si>
    <t>Pompowanie wody w trakcie robót ziemnych</t>
  </si>
  <si>
    <t>45 d.1.3</t>
  </si>
  <si>
    <t xml:space="preserve">Prace hydroizolacyjne </t>
  </si>
  <si>
    <t xml:space="preserve">Sterownia (pomieszczenie pompowni) </t>
  </si>
  <si>
    <t>Przepławka (ująć wszelkie prace i materiały dla przepławki, wykopy, przejścia, )</t>
  </si>
  <si>
    <t>46 d.1.4</t>
  </si>
  <si>
    <t>Wykonanie podsypki i obsypki geowłókniny w warstwach</t>
  </si>
  <si>
    <t>47 d.1.4</t>
  </si>
  <si>
    <t>Umacnianie geowłókniną /przyjęto współczynnik na zakłady i załamania/</t>
  </si>
  <si>
    <t>48 d.1.4</t>
  </si>
  <si>
    <t>KNR-W 2-01 0518-01 + KNNR 10 0401-08 45244000-9 analogia</t>
  </si>
  <si>
    <t>Narzutem kamienny na dnie przepławki, z transportem, gr. 30</t>
  </si>
  <si>
    <t>49 d.1.4</t>
  </si>
  <si>
    <t>KNNR 10 0401-02 analogia</t>
  </si>
  <si>
    <t>Wykonanie nadwodnego narzutu kamiennego - kamienie nieregularne i kamienie progu</t>
  </si>
  <si>
    <t>Razem dział: Przepławka</t>
  </si>
  <si>
    <t xml:space="preserve">Przepust nad przepławką </t>
  </si>
  <si>
    <t>50 d.1.5</t>
  </si>
  <si>
    <t>KNR 2-18 0504-02</t>
  </si>
  <si>
    <t>Podlewka betonowa o grubości 40 cm - beton C12/15</t>
  </si>
  <si>
    <t>51 d.1.5</t>
  </si>
  <si>
    <t>KNR 2-33 0210-05 analogia</t>
  </si>
  <si>
    <t>Betonowanie przy użyciu pompy na samochodzie  betonem C30/37</t>
  </si>
  <si>
    <t>Roboty betonowe - beton C30/37</t>
  </si>
  <si>
    <t>koszt. J.</t>
  </si>
  <si>
    <t>wartość</t>
  </si>
  <si>
    <t>SUMA</t>
  </si>
  <si>
    <t>01.01</t>
  </si>
  <si>
    <t>01.02</t>
  </si>
  <si>
    <t>01.03</t>
  </si>
  <si>
    <t>01.04</t>
  </si>
  <si>
    <t>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</si>
</sst>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Lexend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97C3-7295-4F47-B4FE-7436EC96E7CF}">
  <dimension ref="A1:G48"/>
  <sheetViews>
    <sheetView tabSelected="1" topLeftCell="A37" zoomScale="85" zoomScaleNormal="85" workbookViewId="0">
      <selection activeCell="C49" sqref="C49"/>
    </sheetView>
  </sheetViews>
  <sheetFormatPr defaultRowHeight="15"/>
  <cols>
    <col min="2" max="2" width="15.42578125" customWidth="1"/>
    <col min="3" max="3" width="37.7109375" bestFit="1" customWidth="1"/>
    <col min="6" max="6" width="11.85546875" customWidth="1"/>
    <col min="7" max="7" width="11.7109375" customWidth="1"/>
  </cols>
  <sheetData>
    <row r="1" spans="1:7" ht="15.75" thickBot="1">
      <c r="A1" s="53" t="s">
        <v>0</v>
      </c>
      <c r="B1" s="53"/>
      <c r="C1" s="53"/>
      <c r="D1" s="53"/>
      <c r="E1" s="53"/>
    </row>
    <row r="2" spans="1:7" ht="24.75" thickBot="1">
      <c r="A2" s="1" t="s">
        <v>1</v>
      </c>
      <c r="B2" s="2" t="s">
        <v>2</v>
      </c>
      <c r="C2" s="2" t="s">
        <v>3</v>
      </c>
      <c r="D2" s="2" t="s">
        <v>4</v>
      </c>
      <c r="E2" s="50" t="s">
        <v>5</v>
      </c>
      <c r="F2" s="51" t="s">
        <v>117</v>
      </c>
      <c r="G2" s="52" t="s">
        <v>118</v>
      </c>
    </row>
    <row r="3" spans="1:7" ht="15.75" thickBot="1">
      <c r="A3" s="3">
        <v>1</v>
      </c>
      <c r="B3" s="4"/>
      <c r="C3" s="4" t="s">
        <v>6</v>
      </c>
      <c r="D3" s="5"/>
      <c r="E3" s="6"/>
      <c r="F3" s="6"/>
      <c r="G3" s="6"/>
    </row>
    <row r="4" spans="1:7" ht="24.75" thickBot="1">
      <c r="A4" s="54" t="s">
        <v>120</v>
      </c>
      <c r="B4" s="4" t="s">
        <v>7</v>
      </c>
      <c r="C4" s="4" t="s">
        <v>8</v>
      </c>
      <c r="D4" s="5"/>
      <c r="E4" s="6"/>
      <c r="F4" s="6"/>
      <c r="G4" s="48"/>
    </row>
    <row r="5" spans="1:7" ht="60.75" thickBot="1">
      <c r="A5" s="7" t="s">
        <v>9</v>
      </c>
      <c r="B5" s="8" t="s">
        <v>10</v>
      </c>
      <c r="C5" s="9" t="s">
        <v>11</v>
      </c>
      <c r="D5" s="10" t="s">
        <v>12</v>
      </c>
      <c r="E5" s="11">
        <v>1</v>
      </c>
      <c r="F5" s="38">
        <v>0</v>
      </c>
      <c r="G5" s="49">
        <f>E5*F5</f>
        <v>0</v>
      </c>
    </row>
    <row r="6" spans="1:7" ht="24.75" thickBot="1">
      <c r="A6" s="7" t="s">
        <v>13</v>
      </c>
      <c r="B6" s="12" t="s">
        <v>14</v>
      </c>
      <c r="C6" s="13" t="s">
        <v>15</v>
      </c>
      <c r="D6" s="14" t="s">
        <v>12</v>
      </c>
      <c r="E6" s="15">
        <v>1</v>
      </c>
      <c r="F6" s="39">
        <v>0</v>
      </c>
      <c r="G6" s="49">
        <f t="shared" ref="G6:G46" si="0">E6*F6</f>
        <v>0</v>
      </c>
    </row>
    <row r="7" spans="1:7" ht="24.75" thickBot="1">
      <c r="A7" s="7" t="s">
        <v>16</v>
      </c>
      <c r="B7" s="16" t="s">
        <v>14</v>
      </c>
      <c r="C7" s="17" t="s">
        <v>17</v>
      </c>
      <c r="D7" s="18" t="s">
        <v>12</v>
      </c>
      <c r="E7" s="19">
        <v>1</v>
      </c>
      <c r="F7" s="40">
        <v>0</v>
      </c>
      <c r="G7" s="49">
        <f t="shared" si="0"/>
        <v>0</v>
      </c>
    </row>
    <row r="8" spans="1:7" ht="24.75" thickBot="1">
      <c r="A8" s="7" t="s">
        <v>18</v>
      </c>
      <c r="B8" s="16" t="s">
        <v>14</v>
      </c>
      <c r="C8" s="17" t="s">
        <v>19</v>
      </c>
      <c r="D8" s="18" t="s">
        <v>12</v>
      </c>
      <c r="E8" s="19">
        <v>1</v>
      </c>
      <c r="F8" s="40">
        <v>0</v>
      </c>
      <c r="G8" s="49">
        <f t="shared" si="0"/>
        <v>0</v>
      </c>
    </row>
    <row r="9" spans="1:7" ht="24.75" thickBot="1">
      <c r="A9" s="7" t="s">
        <v>20</v>
      </c>
      <c r="B9" s="16" t="s">
        <v>14</v>
      </c>
      <c r="C9" s="17" t="s">
        <v>21</v>
      </c>
      <c r="D9" s="18" t="s">
        <v>12</v>
      </c>
      <c r="E9" s="19">
        <v>1</v>
      </c>
      <c r="F9" s="40">
        <v>0</v>
      </c>
      <c r="G9" s="49">
        <f t="shared" si="0"/>
        <v>0</v>
      </c>
    </row>
    <row r="10" spans="1:7" ht="24.75" thickBot="1">
      <c r="A10" s="7" t="s">
        <v>22</v>
      </c>
      <c r="B10" s="16" t="s">
        <v>14</v>
      </c>
      <c r="C10" s="17" t="s">
        <v>23</v>
      </c>
      <c r="D10" s="18" t="s">
        <v>12</v>
      </c>
      <c r="E10" s="19">
        <v>1</v>
      </c>
      <c r="F10" s="40">
        <v>0</v>
      </c>
      <c r="G10" s="49">
        <f t="shared" si="0"/>
        <v>0</v>
      </c>
    </row>
    <row r="11" spans="1:7" ht="36.75" thickBot="1">
      <c r="A11" s="7" t="s">
        <v>24</v>
      </c>
      <c r="B11" s="8" t="s">
        <v>25</v>
      </c>
      <c r="C11" s="20" t="s">
        <v>26</v>
      </c>
      <c r="D11" s="18" t="s">
        <v>27</v>
      </c>
      <c r="E11" s="21">
        <v>55</v>
      </c>
      <c r="F11" s="41">
        <v>0</v>
      </c>
      <c r="G11" s="49">
        <f t="shared" si="0"/>
        <v>0</v>
      </c>
    </row>
    <row r="12" spans="1:7" ht="24.75" thickBot="1">
      <c r="A12" s="54" t="s">
        <v>121</v>
      </c>
      <c r="B12" s="4" t="s">
        <v>7</v>
      </c>
      <c r="C12" s="4" t="s">
        <v>28</v>
      </c>
      <c r="D12" s="22"/>
      <c r="E12" s="23"/>
      <c r="F12" s="42"/>
      <c r="G12" s="49"/>
    </row>
    <row r="13" spans="1:7" ht="48.75" thickBot="1">
      <c r="A13" s="7" t="s">
        <v>29</v>
      </c>
      <c r="B13" s="8" t="s">
        <v>30</v>
      </c>
      <c r="C13" s="8" t="s">
        <v>31</v>
      </c>
      <c r="D13" s="24" t="s">
        <v>27</v>
      </c>
      <c r="E13" s="25">
        <v>4434.57</v>
      </c>
      <c r="F13" s="43">
        <v>0</v>
      </c>
      <c r="G13" s="49">
        <f t="shared" si="0"/>
        <v>0</v>
      </c>
    </row>
    <row r="14" spans="1:7" ht="120.75" thickBot="1">
      <c r="A14" s="7" t="s">
        <v>32</v>
      </c>
      <c r="B14" s="8" t="s">
        <v>33</v>
      </c>
      <c r="C14" s="8" t="s">
        <v>34</v>
      </c>
      <c r="D14" s="24" t="s">
        <v>27</v>
      </c>
      <c r="E14" s="25">
        <v>562.69000000000005</v>
      </c>
      <c r="F14" s="43">
        <v>0</v>
      </c>
      <c r="G14" s="49">
        <f t="shared" si="0"/>
        <v>0</v>
      </c>
    </row>
    <row r="15" spans="1:7" ht="48.75" thickBot="1">
      <c r="A15" s="7" t="s">
        <v>35</v>
      </c>
      <c r="B15" s="8" t="s">
        <v>36</v>
      </c>
      <c r="C15" s="8" t="s">
        <v>37</v>
      </c>
      <c r="D15" s="24" t="s">
        <v>27</v>
      </c>
      <c r="E15" s="26">
        <v>3468.28</v>
      </c>
      <c r="F15" s="44">
        <v>0</v>
      </c>
      <c r="G15" s="49">
        <f t="shared" si="0"/>
        <v>0</v>
      </c>
    </row>
    <row r="16" spans="1:7" ht="72.75" thickBot="1">
      <c r="A16" s="7" t="s">
        <v>38</v>
      </c>
      <c r="B16" s="8" t="s">
        <v>39</v>
      </c>
      <c r="C16" s="8" t="s">
        <v>40</v>
      </c>
      <c r="D16" s="24" t="s">
        <v>27</v>
      </c>
      <c r="E16" s="26">
        <v>403.6</v>
      </c>
      <c r="F16" s="44">
        <v>0</v>
      </c>
      <c r="G16" s="49">
        <f t="shared" si="0"/>
        <v>0</v>
      </c>
    </row>
    <row r="17" spans="1:7" ht="48.75" thickBot="1">
      <c r="A17" s="7" t="s">
        <v>41</v>
      </c>
      <c r="B17" s="8" t="s">
        <v>42</v>
      </c>
      <c r="C17" s="8" t="s">
        <v>43</v>
      </c>
      <c r="D17" s="24" t="s">
        <v>44</v>
      </c>
      <c r="E17" s="26">
        <v>450.83</v>
      </c>
      <c r="F17" s="44">
        <v>0</v>
      </c>
      <c r="G17" s="49">
        <f t="shared" si="0"/>
        <v>0</v>
      </c>
    </row>
    <row r="18" spans="1:7" ht="36.75" thickBot="1">
      <c r="A18" s="27" t="s">
        <v>45</v>
      </c>
      <c r="B18" s="20" t="s">
        <v>46</v>
      </c>
      <c r="C18" s="20" t="s">
        <v>47</v>
      </c>
      <c r="D18" s="28" t="s">
        <v>44</v>
      </c>
      <c r="E18" s="19">
        <v>75.72</v>
      </c>
      <c r="F18" s="40">
        <v>0</v>
      </c>
      <c r="G18" s="49">
        <f t="shared" si="0"/>
        <v>0</v>
      </c>
    </row>
    <row r="19" spans="1:7" ht="24.75" thickBot="1">
      <c r="A19" s="54" t="s">
        <v>122</v>
      </c>
      <c r="B19" s="4" t="s">
        <v>48</v>
      </c>
      <c r="C19" s="4" t="s">
        <v>49</v>
      </c>
      <c r="D19" s="22"/>
      <c r="E19" s="6"/>
      <c r="F19" s="45"/>
      <c r="G19" s="49"/>
    </row>
    <row r="20" spans="1:7" ht="36.75" thickBot="1">
      <c r="A20" s="7" t="s">
        <v>50</v>
      </c>
      <c r="B20" s="8" t="s">
        <v>46</v>
      </c>
      <c r="C20" s="20" t="s">
        <v>51</v>
      </c>
      <c r="D20" s="28" t="s">
        <v>44</v>
      </c>
      <c r="E20" s="19">
        <v>534.16</v>
      </c>
      <c r="F20" s="40">
        <v>0</v>
      </c>
      <c r="G20" s="49">
        <f t="shared" si="0"/>
        <v>0</v>
      </c>
    </row>
    <row r="21" spans="1:7" ht="36.75" thickBot="1">
      <c r="A21" s="7" t="s">
        <v>52</v>
      </c>
      <c r="B21" s="8" t="s">
        <v>53</v>
      </c>
      <c r="C21" s="8" t="s">
        <v>54</v>
      </c>
      <c r="D21" s="24" t="s">
        <v>55</v>
      </c>
      <c r="E21" s="26">
        <v>178.12</v>
      </c>
      <c r="F21" s="44">
        <v>0</v>
      </c>
      <c r="G21" s="49">
        <f t="shared" si="0"/>
        <v>0</v>
      </c>
    </row>
    <row r="22" spans="1:7" ht="36.75" thickBot="1">
      <c r="A22" s="7" t="s">
        <v>56</v>
      </c>
      <c r="B22" s="8" t="s">
        <v>57</v>
      </c>
      <c r="C22" s="8" t="s">
        <v>58</v>
      </c>
      <c r="D22" s="24" t="s">
        <v>27</v>
      </c>
      <c r="E22" s="26">
        <v>109.75</v>
      </c>
      <c r="F22" s="44">
        <v>0</v>
      </c>
      <c r="G22" s="49">
        <f t="shared" si="0"/>
        <v>0</v>
      </c>
    </row>
    <row r="23" spans="1:7" ht="36.75" thickBot="1">
      <c r="A23" s="7" t="s">
        <v>59</v>
      </c>
      <c r="B23" s="8" t="s">
        <v>57</v>
      </c>
      <c r="C23" s="8" t="s">
        <v>60</v>
      </c>
      <c r="D23" s="24" t="s">
        <v>27</v>
      </c>
      <c r="E23" s="26">
        <v>55.46</v>
      </c>
      <c r="F23" s="44">
        <v>0</v>
      </c>
      <c r="G23" s="49">
        <f t="shared" si="0"/>
        <v>0</v>
      </c>
    </row>
    <row r="24" spans="1:7" ht="36.75" thickBot="1">
      <c r="A24" s="7" t="s">
        <v>61</v>
      </c>
      <c r="B24" s="8" t="s">
        <v>57</v>
      </c>
      <c r="C24" s="8" t="s">
        <v>62</v>
      </c>
      <c r="D24" s="24" t="s">
        <v>27</v>
      </c>
      <c r="E24" s="26">
        <v>50.6</v>
      </c>
      <c r="F24" s="44">
        <v>0</v>
      </c>
      <c r="G24" s="49">
        <f t="shared" si="0"/>
        <v>0</v>
      </c>
    </row>
    <row r="25" spans="1:7" ht="24.75" thickBot="1">
      <c r="A25" s="7" t="s">
        <v>63</v>
      </c>
      <c r="B25" s="8" t="s">
        <v>14</v>
      </c>
      <c r="C25" s="8" t="s">
        <v>64</v>
      </c>
      <c r="D25" s="24" t="s">
        <v>27</v>
      </c>
      <c r="E25" s="25">
        <v>11</v>
      </c>
      <c r="F25" s="43">
        <v>0</v>
      </c>
      <c r="G25" s="49">
        <f t="shared" si="0"/>
        <v>0</v>
      </c>
    </row>
    <row r="26" spans="1:7" ht="48.75" thickBot="1">
      <c r="A26" s="7" t="s">
        <v>65</v>
      </c>
      <c r="B26" s="8" t="s">
        <v>42</v>
      </c>
      <c r="C26" s="8" t="s">
        <v>66</v>
      </c>
      <c r="D26" s="24" t="s">
        <v>44</v>
      </c>
      <c r="E26" s="26">
        <v>973.51</v>
      </c>
      <c r="F26" s="44">
        <v>0</v>
      </c>
      <c r="G26" s="49">
        <f t="shared" si="0"/>
        <v>0</v>
      </c>
    </row>
    <row r="27" spans="1:7" ht="36.75" thickBot="1">
      <c r="A27" s="7" t="s">
        <v>67</v>
      </c>
      <c r="B27" s="8" t="s">
        <v>68</v>
      </c>
      <c r="C27" s="8" t="s">
        <v>69</v>
      </c>
      <c r="D27" s="24" t="s">
        <v>27</v>
      </c>
      <c r="E27" s="26">
        <v>311.85000000000002</v>
      </c>
      <c r="F27" s="44">
        <v>0</v>
      </c>
      <c r="G27" s="49">
        <f t="shared" si="0"/>
        <v>0</v>
      </c>
    </row>
    <row r="28" spans="1:7" ht="60.75" thickBot="1">
      <c r="A28" s="7" t="s">
        <v>70</v>
      </c>
      <c r="B28" s="29" t="s">
        <v>71</v>
      </c>
      <c r="C28" s="30" t="s">
        <v>72</v>
      </c>
      <c r="D28" s="31" t="s">
        <v>27</v>
      </c>
      <c r="E28" s="32">
        <v>62.37</v>
      </c>
      <c r="F28" s="46">
        <v>0</v>
      </c>
      <c r="G28" s="49">
        <f t="shared" si="0"/>
        <v>0</v>
      </c>
    </row>
    <row r="29" spans="1:7" ht="36.75" thickBot="1">
      <c r="A29" s="7" t="s">
        <v>73</v>
      </c>
      <c r="B29" s="8" t="s">
        <v>74</v>
      </c>
      <c r="C29" s="33" t="s">
        <v>75</v>
      </c>
      <c r="D29" s="34" t="s">
        <v>76</v>
      </c>
      <c r="E29" s="25">
        <v>31694.6</v>
      </c>
      <c r="F29" s="43">
        <v>0</v>
      </c>
      <c r="G29" s="49">
        <f t="shared" si="0"/>
        <v>0</v>
      </c>
    </row>
    <row r="30" spans="1:7" ht="36.75" thickBot="1">
      <c r="A30" s="7" t="s">
        <v>77</v>
      </c>
      <c r="B30" s="8" t="s">
        <v>78</v>
      </c>
      <c r="C30" s="8" t="s">
        <v>116</v>
      </c>
      <c r="D30" s="24" t="s">
        <v>79</v>
      </c>
      <c r="E30" s="25">
        <v>337.68</v>
      </c>
      <c r="F30" s="43">
        <v>0</v>
      </c>
      <c r="G30" s="49">
        <f t="shared" si="0"/>
        <v>0</v>
      </c>
    </row>
    <row r="31" spans="1:7" ht="48.75" thickBot="1">
      <c r="A31" s="7" t="s">
        <v>80</v>
      </c>
      <c r="B31" s="29" t="s">
        <v>81</v>
      </c>
      <c r="C31" s="29" t="s">
        <v>82</v>
      </c>
      <c r="D31" s="35" t="s">
        <v>83</v>
      </c>
      <c r="E31" s="36">
        <v>7</v>
      </c>
      <c r="F31" s="47">
        <v>0</v>
      </c>
      <c r="G31" s="49">
        <f t="shared" si="0"/>
        <v>0</v>
      </c>
    </row>
    <row r="32" spans="1:7" ht="108.75" thickBot="1">
      <c r="A32" s="7" t="s">
        <v>84</v>
      </c>
      <c r="B32" s="29" t="s">
        <v>85</v>
      </c>
      <c r="C32" s="29" t="s">
        <v>86</v>
      </c>
      <c r="D32" s="35" t="s">
        <v>55</v>
      </c>
      <c r="E32" s="36">
        <v>124.75</v>
      </c>
      <c r="F32" s="47">
        <v>0</v>
      </c>
      <c r="G32" s="49">
        <f t="shared" si="0"/>
        <v>0</v>
      </c>
    </row>
    <row r="33" spans="1:7" ht="132.75" thickBot="1">
      <c r="A33" s="7" t="s">
        <v>87</v>
      </c>
      <c r="B33" s="29" t="s">
        <v>88</v>
      </c>
      <c r="C33" s="29" t="s">
        <v>89</v>
      </c>
      <c r="D33" s="35" t="s">
        <v>44</v>
      </c>
      <c r="E33" s="36">
        <v>196.18</v>
      </c>
      <c r="F33" s="47">
        <v>0</v>
      </c>
      <c r="G33" s="49">
        <f t="shared" si="0"/>
        <v>0</v>
      </c>
    </row>
    <row r="34" spans="1:7" ht="15.75" thickBot="1">
      <c r="A34" s="7" t="s">
        <v>90</v>
      </c>
      <c r="B34" s="29"/>
      <c r="C34" s="29" t="s">
        <v>91</v>
      </c>
      <c r="D34" s="35" t="s">
        <v>83</v>
      </c>
      <c r="E34" s="36">
        <v>5</v>
      </c>
      <c r="F34" s="47">
        <v>0</v>
      </c>
      <c r="G34" s="49">
        <f t="shared" si="0"/>
        <v>0</v>
      </c>
    </row>
    <row r="35" spans="1:7" ht="24.75" thickBot="1">
      <c r="A35" s="7" t="s">
        <v>92</v>
      </c>
      <c r="B35" s="8" t="s">
        <v>14</v>
      </c>
      <c r="C35" s="8" t="s">
        <v>93</v>
      </c>
      <c r="D35" s="24" t="s">
        <v>12</v>
      </c>
      <c r="E35" s="26">
        <v>1</v>
      </c>
      <c r="F35" s="44">
        <v>0</v>
      </c>
      <c r="G35" s="49">
        <f t="shared" si="0"/>
        <v>0</v>
      </c>
    </row>
    <row r="36" spans="1:7" ht="24.75" thickBot="1">
      <c r="A36" s="7" t="s">
        <v>94</v>
      </c>
      <c r="B36" s="8" t="s">
        <v>14</v>
      </c>
      <c r="C36" s="8" t="s">
        <v>95</v>
      </c>
      <c r="D36" s="24" t="s">
        <v>12</v>
      </c>
      <c r="E36" s="26">
        <v>1</v>
      </c>
      <c r="F36" s="44">
        <v>0</v>
      </c>
      <c r="G36" s="49">
        <f t="shared" si="0"/>
        <v>0</v>
      </c>
    </row>
    <row r="37" spans="1:7" ht="24.75" thickBot="1">
      <c r="A37" s="7" t="s">
        <v>94</v>
      </c>
      <c r="B37" s="8" t="s">
        <v>14</v>
      </c>
      <c r="C37" s="8" t="s">
        <v>96</v>
      </c>
      <c r="D37" s="24" t="s">
        <v>12</v>
      </c>
      <c r="E37" s="26">
        <v>1</v>
      </c>
      <c r="F37" s="44">
        <v>0</v>
      </c>
      <c r="G37" s="49">
        <f t="shared" si="0"/>
        <v>0</v>
      </c>
    </row>
    <row r="38" spans="1:7" ht="24.75" thickBot="1">
      <c r="A38" s="54" t="s">
        <v>123</v>
      </c>
      <c r="B38" s="4"/>
      <c r="C38" s="4" t="s">
        <v>97</v>
      </c>
      <c r="D38" s="5"/>
      <c r="E38" s="6"/>
      <c r="F38" s="45"/>
      <c r="G38" s="49"/>
    </row>
    <row r="39" spans="1:7" ht="36.75" thickBot="1">
      <c r="A39" s="7" t="s">
        <v>98</v>
      </c>
      <c r="B39" s="8" t="s">
        <v>57</v>
      </c>
      <c r="C39" s="8" t="s">
        <v>99</v>
      </c>
      <c r="D39" s="24" t="s">
        <v>27</v>
      </c>
      <c r="E39" s="26">
        <v>540.53</v>
      </c>
      <c r="F39" s="44">
        <v>0</v>
      </c>
      <c r="G39" s="49">
        <f t="shared" si="0"/>
        <v>0</v>
      </c>
    </row>
    <row r="40" spans="1:7" ht="48.75" thickBot="1">
      <c r="A40" s="7" t="s">
        <v>100</v>
      </c>
      <c r="B40" s="8" t="s">
        <v>42</v>
      </c>
      <c r="C40" s="8" t="s">
        <v>101</v>
      </c>
      <c r="D40" s="24" t="s">
        <v>44</v>
      </c>
      <c r="E40" s="26">
        <v>962.64</v>
      </c>
      <c r="F40" s="44">
        <v>0</v>
      </c>
      <c r="G40" s="49">
        <f t="shared" si="0"/>
        <v>0</v>
      </c>
    </row>
    <row r="41" spans="1:7" ht="96.75" thickBot="1">
      <c r="A41" s="7" t="s">
        <v>102</v>
      </c>
      <c r="B41" s="8" t="s">
        <v>103</v>
      </c>
      <c r="C41" s="8" t="s">
        <v>104</v>
      </c>
      <c r="D41" s="24" t="s">
        <v>44</v>
      </c>
      <c r="E41" s="26">
        <v>624</v>
      </c>
      <c r="F41" s="44">
        <v>0</v>
      </c>
      <c r="G41" s="49">
        <f t="shared" si="0"/>
        <v>0</v>
      </c>
    </row>
    <row r="42" spans="1:7" ht="36.75" thickBot="1">
      <c r="A42" s="7" t="s">
        <v>105</v>
      </c>
      <c r="B42" s="8" t="s">
        <v>106</v>
      </c>
      <c r="C42" s="8" t="s">
        <v>107</v>
      </c>
      <c r="D42" s="24" t="s">
        <v>27</v>
      </c>
      <c r="E42" s="26">
        <v>60.59</v>
      </c>
      <c r="F42" s="44">
        <v>0</v>
      </c>
      <c r="G42" s="49">
        <f t="shared" si="0"/>
        <v>0</v>
      </c>
    </row>
    <row r="43" spans="1:7" ht="15.75" thickBot="1">
      <c r="A43" s="7"/>
      <c r="B43" s="8"/>
      <c r="C43" s="8" t="s">
        <v>108</v>
      </c>
      <c r="D43" s="24"/>
      <c r="E43" s="26"/>
      <c r="F43" s="44">
        <v>0</v>
      </c>
      <c r="G43" s="49">
        <f t="shared" si="0"/>
        <v>0</v>
      </c>
    </row>
    <row r="44" spans="1:7" ht="15.75" thickBot="1">
      <c r="A44" s="54" t="s">
        <v>124</v>
      </c>
      <c r="B44" s="4"/>
      <c r="C44" s="4" t="s">
        <v>109</v>
      </c>
      <c r="D44" s="5"/>
      <c r="E44" s="6"/>
      <c r="F44" s="45"/>
      <c r="G44" s="49"/>
    </row>
    <row r="45" spans="1:7" ht="24.75" thickBot="1">
      <c r="A45" s="7" t="s">
        <v>110</v>
      </c>
      <c r="B45" s="8" t="s">
        <v>111</v>
      </c>
      <c r="C45" s="8" t="s">
        <v>112</v>
      </c>
      <c r="D45" s="24" t="s">
        <v>44</v>
      </c>
      <c r="E45" s="26">
        <v>76.3</v>
      </c>
      <c r="F45" s="44">
        <v>0</v>
      </c>
      <c r="G45" s="49">
        <f t="shared" si="0"/>
        <v>0</v>
      </c>
    </row>
    <row r="46" spans="1:7" ht="36.75" thickBot="1">
      <c r="A46" s="7" t="s">
        <v>113</v>
      </c>
      <c r="B46" s="8" t="s">
        <v>114</v>
      </c>
      <c r="C46" s="8" t="s">
        <v>115</v>
      </c>
      <c r="D46" s="24" t="s">
        <v>27</v>
      </c>
      <c r="E46" s="26">
        <v>39.6</v>
      </c>
      <c r="F46" s="44">
        <v>0</v>
      </c>
      <c r="G46" s="49">
        <f t="shared" si="0"/>
        <v>0</v>
      </c>
    </row>
    <row r="47" spans="1:7" ht="15.75" thickBot="1">
      <c r="A47" s="37"/>
      <c r="F47" t="s">
        <v>119</v>
      </c>
      <c r="G47" s="49">
        <f>SUM(G5:G46)</f>
        <v>0</v>
      </c>
    </row>
    <row r="48" spans="1:7">
      <c r="A48" s="37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4A763723B37A458F8F465E79E8B2BC" ma:contentTypeVersion="7" ma:contentTypeDescription="Create a new document." ma:contentTypeScope="" ma:versionID="5f9baefa07565419e22203759509fb0c">
  <xsd:schema xmlns:xsd="http://www.w3.org/2001/XMLSchema" xmlns:xs="http://www.w3.org/2001/XMLSchema" xmlns:p="http://schemas.microsoft.com/office/2006/metadata/properties" xmlns:ns3="1c5e2bc1-3dc8-40c8-a543-d4af5cfdfdaf" xmlns:ns4="7a7ae2b6-c117-46c4-82ff-9739eb1b6bea" targetNamespace="http://schemas.microsoft.com/office/2006/metadata/properties" ma:root="true" ma:fieldsID="270cfaaa034005a6559c4c067d1da76e" ns3:_="" ns4:_="">
    <xsd:import namespace="1c5e2bc1-3dc8-40c8-a543-d4af5cfdfdaf"/>
    <xsd:import namespace="7a7ae2b6-c117-46c4-82ff-9739eb1b6be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e2bc1-3dc8-40c8-a543-d4af5cfdfdaf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ae2b6-c117-46c4-82ff-9739eb1b6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c5e2bc1-3dc8-40c8-a543-d4af5cfdfd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9D1D5E-1C48-450E-A3B9-24BCEDEC0E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5e2bc1-3dc8-40c8-a543-d4af5cfdfdaf"/>
    <ds:schemaRef ds:uri="7a7ae2b6-c117-46c4-82ff-9739eb1b6b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421C6A-D7EB-44EE-AE7C-7D0EEF04D1D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7ae2b6-c117-46c4-82ff-9739eb1b6bea"/>
    <ds:schemaRef ds:uri="1c5e2bc1-3dc8-40c8-a543-d4af5cfdfd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DC108F-148D-4ADA-ABE8-3ABD89DC8D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Trzęsicki</dc:creator>
  <cp:lastModifiedBy>Małgorzata Niedźwiecka</cp:lastModifiedBy>
  <dcterms:created xsi:type="dcterms:W3CDTF">2023-09-25T10:49:00Z</dcterms:created>
  <dcterms:modified xsi:type="dcterms:W3CDTF">2023-09-25T12:37:11Z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0x010100754A763723B37A458F8F465E79E8B2BC</vt:lpwstr>
  </property>
</Properties>
</file>